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user\Desktop\旧データ\旧データ\R08北信越\＊02第１回理事会080511\05北信越大会競技別参加申込書 （HP用）\"/>
    </mc:Choice>
  </mc:AlternateContent>
  <xr:revisionPtr revIDLastSave="0" documentId="13_ncr:1_{20E834B3-6646-44B8-8998-4578004C16BF}" xr6:coauthVersionLast="36" xr6:coauthVersionMax="36" xr10:uidLastSave="{00000000-0000-0000-0000-000000000000}"/>
  <bookViews>
    <workbookView xWindow="-105" yWindow="-105" windowWidth="19425" windowHeight="11505" xr2:uid="{00000000-000D-0000-FFFF-FFFF00000000}"/>
  </bookViews>
  <sheets>
    <sheet name="お願い" sheetId="16" r:id="rId1"/>
    <sheet name="記入例" sheetId="15" r:id="rId2"/>
    <sheet name="入力用" sheetId="1" r:id="rId3"/>
    <sheet name="北信越申込書（学校用）" sheetId="14" r:id="rId4"/>
    <sheet name="北信越申込書（クラブ用）" sheetId="17" r:id="rId5"/>
    <sheet name="選手・スタッフ変更届" sheetId="11" r:id="rId6"/>
    <sheet name="プロ用" sheetId="12" r:id="rId7"/>
    <sheet name="大会名など" sheetId="3" state="hidden" r:id="rId8"/>
  </sheets>
  <definedNames>
    <definedName name="_xlnm.Print_Area" localSheetId="1">記入例!$A$1:$J$34</definedName>
    <definedName name="_xlnm.Print_Area" localSheetId="5">選手・スタッフ変更届!$A$1:$J$46</definedName>
    <definedName name="_xlnm.Print_Area" localSheetId="2">入力用!$A$1:$X$30</definedName>
    <definedName name="_xlnm.Print_Area" localSheetId="4">'北信越申込書（クラブ用）'!$A$1:$L$43</definedName>
    <definedName name="_xlnm.Print_Area" localSheetId="3">'北信越申込書（学校用）'!$A$1:$L$43</definedName>
  </definedNames>
  <calcPr calcId="191029"/>
</workbook>
</file>

<file path=xl/calcChain.xml><?xml version="1.0" encoding="utf-8"?>
<calcChain xmlns="http://schemas.openxmlformats.org/spreadsheetml/2006/main">
  <c r="A1" i="11" l="1"/>
  <c r="C1" i="14"/>
  <c r="C1" i="17"/>
  <c r="D28" i="1"/>
  <c r="C3" i="3"/>
  <c r="B3" i="3"/>
  <c r="B2" i="3"/>
  <c r="V36" i="12"/>
  <c r="O36" i="12"/>
  <c r="H36" i="12"/>
  <c r="V35" i="12"/>
  <c r="O35" i="12"/>
  <c r="H35" i="12"/>
  <c r="V34" i="12"/>
  <c r="O34" i="12"/>
  <c r="H34" i="12"/>
  <c r="V33" i="12"/>
  <c r="O33" i="12"/>
  <c r="H33" i="12"/>
  <c r="X28" i="12"/>
  <c r="P28" i="12"/>
  <c r="F28" i="12"/>
  <c r="D28" i="12"/>
  <c r="B28" i="12"/>
  <c r="X27" i="12"/>
  <c r="P27" i="12"/>
  <c r="F27" i="12"/>
  <c r="D27" i="12"/>
  <c r="B27" i="12"/>
  <c r="X26" i="12"/>
  <c r="P26" i="12"/>
  <c r="F26" i="12"/>
  <c r="D26" i="12"/>
  <c r="B26" i="12"/>
  <c r="X25" i="12"/>
  <c r="P25" i="12"/>
  <c r="F25" i="12"/>
  <c r="D25" i="12"/>
  <c r="B25" i="12"/>
  <c r="X24" i="12"/>
  <c r="P24" i="12"/>
  <c r="F24" i="12"/>
  <c r="D24" i="12"/>
  <c r="B24" i="12"/>
  <c r="X23" i="12"/>
  <c r="P23" i="12"/>
  <c r="F23" i="12"/>
  <c r="D23" i="12"/>
  <c r="B23" i="12"/>
  <c r="X22" i="12"/>
  <c r="P22" i="12"/>
  <c r="F22" i="12"/>
  <c r="D22" i="12"/>
  <c r="B22" i="12"/>
  <c r="X21" i="12"/>
  <c r="P21" i="12"/>
  <c r="F21" i="12"/>
  <c r="D21" i="12"/>
  <c r="B21" i="12"/>
  <c r="X20" i="12"/>
  <c r="P20" i="12"/>
  <c r="F20" i="12"/>
  <c r="D20" i="12"/>
  <c r="B20" i="12"/>
  <c r="X19" i="12"/>
  <c r="P19" i="12"/>
  <c r="F19" i="12"/>
  <c r="D19" i="12"/>
  <c r="B19" i="12"/>
  <c r="X18" i="12"/>
  <c r="P18" i="12"/>
  <c r="F18" i="12"/>
  <c r="D18" i="12"/>
  <c r="B18" i="12"/>
  <c r="X17" i="12"/>
  <c r="P17" i="12"/>
  <c r="F17" i="12"/>
  <c r="D17" i="12"/>
  <c r="B17" i="12"/>
  <c r="X16" i="12"/>
  <c r="P16" i="12"/>
  <c r="F16" i="12"/>
  <c r="D16" i="12"/>
  <c r="B16" i="12"/>
  <c r="X15" i="12"/>
  <c r="P15" i="12"/>
  <c r="F15" i="12"/>
  <c r="D15" i="12"/>
  <c r="B15" i="12"/>
  <c r="X14" i="12"/>
  <c r="P14" i="12"/>
  <c r="F14" i="12"/>
  <c r="D14" i="12"/>
  <c r="B14" i="12"/>
  <c r="X13" i="12"/>
  <c r="P13" i="12"/>
  <c r="F13" i="12"/>
  <c r="D13" i="12"/>
  <c r="B13" i="12"/>
  <c r="X12" i="12"/>
  <c r="P12" i="12"/>
  <c r="F12" i="12"/>
  <c r="D12" i="12"/>
  <c r="B12" i="12"/>
  <c r="X11" i="12"/>
  <c r="P11" i="12"/>
  <c r="F11" i="12"/>
  <c r="D11" i="12"/>
  <c r="B11" i="12"/>
  <c r="W8" i="12"/>
  <c r="H8" i="12"/>
  <c r="W7" i="12"/>
  <c r="H7" i="12"/>
  <c r="W6" i="12"/>
  <c r="H6" i="12"/>
  <c r="H5" i="12"/>
  <c r="B4" i="12"/>
  <c r="I3" i="12"/>
  <c r="B3" i="12"/>
  <c r="H42" i="11"/>
  <c r="H39" i="11"/>
  <c r="D39" i="11"/>
  <c r="A39" i="11"/>
  <c r="S52" i="17"/>
  <c r="S51" i="17"/>
  <c r="R50" i="17"/>
  <c r="R49" i="17"/>
  <c r="I43" i="17"/>
  <c r="E43" i="17"/>
  <c r="C40" i="17"/>
  <c r="K37" i="17"/>
  <c r="H37" i="17"/>
  <c r="E37" i="17"/>
  <c r="D37" i="17"/>
  <c r="C37" i="17"/>
  <c r="K36" i="17"/>
  <c r="H36" i="17"/>
  <c r="E36" i="17"/>
  <c r="D36" i="17"/>
  <c r="C36" i="17"/>
  <c r="K35" i="17"/>
  <c r="H35" i="17"/>
  <c r="E35" i="17"/>
  <c r="D35" i="17"/>
  <c r="C35" i="17"/>
  <c r="K34" i="17"/>
  <c r="H34" i="17"/>
  <c r="E34" i="17"/>
  <c r="D34" i="17"/>
  <c r="C34" i="17"/>
  <c r="K33" i="17"/>
  <c r="H33" i="17"/>
  <c r="E33" i="17"/>
  <c r="D33" i="17"/>
  <c r="C33" i="17"/>
  <c r="K32" i="17"/>
  <c r="H32" i="17"/>
  <c r="E32" i="17"/>
  <c r="D32" i="17"/>
  <c r="C32" i="17"/>
  <c r="K31" i="17"/>
  <c r="H31" i="17"/>
  <c r="E31" i="17"/>
  <c r="D31" i="17"/>
  <c r="C31" i="17"/>
  <c r="K30" i="17"/>
  <c r="H30" i="17"/>
  <c r="E30" i="17"/>
  <c r="D30" i="17"/>
  <c r="C30" i="17"/>
  <c r="K29" i="17"/>
  <c r="H29" i="17"/>
  <c r="E29" i="17"/>
  <c r="D29" i="17"/>
  <c r="C29" i="17"/>
  <c r="K28" i="17"/>
  <c r="H28" i="17"/>
  <c r="E28" i="17"/>
  <c r="D28" i="17"/>
  <c r="C28" i="17"/>
  <c r="K27" i="17"/>
  <c r="H27" i="17"/>
  <c r="E27" i="17"/>
  <c r="D27" i="17"/>
  <c r="C27" i="17"/>
  <c r="K26" i="17"/>
  <c r="H26" i="17"/>
  <c r="E26" i="17"/>
  <c r="D26" i="17"/>
  <c r="C26" i="17"/>
  <c r="K25" i="17"/>
  <c r="H25" i="17"/>
  <c r="E25" i="17"/>
  <c r="D25" i="17"/>
  <c r="C25" i="17"/>
  <c r="K24" i="17"/>
  <c r="H24" i="17"/>
  <c r="E24" i="17"/>
  <c r="D24" i="17"/>
  <c r="C24" i="17"/>
  <c r="K23" i="17"/>
  <c r="H23" i="17"/>
  <c r="E23" i="17"/>
  <c r="D23" i="17"/>
  <c r="C23" i="17"/>
  <c r="K22" i="17"/>
  <c r="H22" i="17"/>
  <c r="E22" i="17"/>
  <c r="D22" i="17"/>
  <c r="C22" i="17"/>
  <c r="K21" i="17"/>
  <c r="H21" i="17"/>
  <c r="E21" i="17"/>
  <c r="D21" i="17"/>
  <c r="C21" i="17"/>
  <c r="K20" i="17"/>
  <c r="H20" i="17"/>
  <c r="E20" i="17"/>
  <c r="D20" i="17"/>
  <c r="C20" i="17"/>
  <c r="K18" i="17"/>
  <c r="I18" i="17"/>
  <c r="G18" i="17"/>
  <c r="E18" i="17"/>
  <c r="K17" i="17"/>
  <c r="I17" i="17"/>
  <c r="G17" i="17"/>
  <c r="E17" i="17"/>
  <c r="K16" i="17"/>
  <c r="I16" i="17"/>
  <c r="G16" i="17"/>
  <c r="E16" i="17"/>
  <c r="Q14" i="17"/>
  <c r="P14" i="17"/>
  <c r="I14" i="17"/>
  <c r="D14" i="17"/>
  <c r="D13" i="17"/>
  <c r="P12" i="17"/>
  <c r="D12" i="17"/>
  <c r="D11" i="17"/>
  <c r="D10" i="17"/>
  <c r="P9" i="17"/>
  <c r="D9" i="17"/>
  <c r="D8" i="17"/>
  <c r="F7" i="17"/>
  <c r="D7" i="17"/>
  <c r="I5" i="17"/>
  <c r="D5" i="17"/>
  <c r="I3" i="17"/>
  <c r="D3" i="17"/>
  <c r="D2" i="17"/>
  <c r="J2" i="17" s="1"/>
  <c r="S52" i="14"/>
  <c r="S51" i="14"/>
  <c r="R50" i="14"/>
  <c r="R49" i="14"/>
  <c r="I43" i="14"/>
  <c r="E43" i="14"/>
  <c r="C40" i="14"/>
  <c r="K37" i="14"/>
  <c r="H37" i="14"/>
  <c r="E37" i="14"/>
  <c r="D37" i="14"/>
  <c r="C37" i="14"/>
  <c r="K36" i="14"/>
  <c r="H36" i="14"/>
  <c r="E36" i="14"/>
  <c r="D36" i="14"/>
  <c r="C36" i="14"/>
  <c r="K35" i="14"/>
  <c r="H35" i="14"/>
  <c r="E35" i="14"/>
  <c r="D35" i="14"/>
  <c r="C35" i="14"/>
  <c r="K34" i="14"/>
  <c r="H34" i="14"/>
  <c r="E34" i="14"/>
  <c r="D34" i="14"/>
  <c r="C34" i="14"/>
  <c r="K33" i="14"/>
  <c r="H33" i="14"/>
  <c r="E33" i="14"/>
  <c r="D33" i="14"/>
  <c r="C33" i="14"/>
  <c r="K32" i="14"/>
  <c r="H32" i="14"/>
  <c r="E32" i="14"/>
  <c r="D32" i="14"/>
  <c r="C32" i="14"/>
  <c r="K31" i="14"/>
  <c r="H31" i="14"/>
  <c r="E31" i="14"/>
  <c r="D31" i="14"/>
  <c r="C31" i="14"/>
  <c r="K30" i="14"/>
  <c r="H30" i="14"/>
  <c r="E30" i="14"/>
  <c r="D30" i="14"/>
  <c r="C30" i="14"/>
  <c r="K29" i="14"/>
  <c r="H29" i="14"/>
  <c r="E29" i="14"/>
  <c r="D29" i="14"/>
  <c r="C29" i="14"/>
  <c r="K28" i="14"/>
  <c r="H28" i="14"/>
  <c r="E28" i="14"/>
  <c r="D28" i="14"/>
  <c r="C28" i="14"/>
  <c r="K27" i="14"/>
  <c r="H27" i="14"/>
  <c r="E27" i="14"/>
  <c r="D27" i="14"/>
  <c r="C27" i="14"/>
  <c r="K26" i="14"/>
  <c r="H26" i="14"/>
  <c r="E26" i="14"/>
  <c r="D26" i="14"/>
  <c r="C26" i="14"/>
  <c r="K25" i="14"/>
  <c r="H25" i="14"/>
  <c r="E25" i="14"/>
  <c r="D25" i="14"/>
  <c r="C25" i="14"/>
  <c r="K24" i="14"/>
  <c r="H24" i="14"/>
  <c r="E24" i="14"/>
  <c r="D24" i="14"/>
  <c r="C24" i="14"/>
  <c r="K23" i="14"/>
  <c r="H23" i="14"/>
  <c r="E23" i="14"/>
  <c r="D23" i="14"/>
  <c r="C23" i="14"/>
  <c r="K22" i="14"/>
  <c r="H22" i="14"/>
  <c r="E22" i="14"/>
  <c r="D22" i="14"/>
  <c r="C22" i="14"/>
  <c r="K21" i="14"/>
  <c r="H21" i="14"/>
  <c r="E21" i="14"/>
  <c r="D21" i="14"/>
  <c r="C21" i="14"/>
  <c r="K20" i="14"/>
  <c r="H20" i="14"/>
  <c r="E20" i="14"/>
  <c r="D20" i="14"/>
  <c r="C20" i="14"/>
  <c r="K18" i="14"/>
  <c r="I18" i="14"/>
  <c r="G18" i="14"/>
  <c r="E18" i="14"/>
  <c r="K17" i="14"/>
  <c r="I17" i="14"/>
  <c r="G17" i="14"/>
  <c r="E17" i="14"/>
  <c r="K16" i="14"/>
  <c r="I16" i="14"/>
  <c r="G16" i="14"/>
  <c r="E16" i="14"/>
  <c r="Q14" i="14"/>
  <c r="P14" i="14"/>
  <c r="I14" i="14"/>
  <c r="D14" i="14"/>
  <c r="D13" i="14"/>
  <c r="P12" i="14"/>
  <c r="I12" i="14"/>
  <c r="J13" i="14" s="1"/>
  <c r="H12" i="14"/>
  <c r="D12" i="14"/>
  <c r="D11" i="14"/>
  <c r="J10" i="14"/>
  <c r="D10" i="14"/>
  <c r="P9" i="14"/>
  <c r="I9" i="14"/>
  <c r="H9" i="14"/>
  <c r="D9" i="14"/>
  <c r="D8" i="14"/>
  <c r="F7" i="14"/>
  <c r="D7" i="14"/>
  <c r="I5" i="14"/>
  <c r="D5" i="14"/>
  <c r="I3" i="14"/>
  <c r="D3" i="14"/>
  <c r="J2" i="14"/>
  <c r="D2" i="14"/>
  <c r="N27" i="1"/>
  <c r="N26" i="1"/>
  <c r="N25" i="1"/>
  <c r="M2" i="1"/>
</calcChain>
</file>

<file path=xl/sharedStrings.xml><?xml version="1.0" encoding="utf-8"?>
<sst xmlns="http://schemas.openxmlformats.org/spreadsheetml/2006/main" count="245" uniqueCount="150">
  <si>
    <t>ＴＥＬ</t>
  </si>
  <si>
    <t>ＦＡＸ</t>
  </si>
  <si>
    <t>郵便番号</t>
  </si>
  <si>
    <t>シャツ</t>
  </si>
  <si>
    <t>ＦＰ正</t>
  </si>
  <si>
    <t>-</t>
  </si>
  <si>
    <t>ＦＰ副</t>
  </si>
  <si>
    <t>ＧＫ正</t>
  </si>
  <si>
    <t>ＧＫ副</t>
  </si>
  <si>
    <t>選手氏名</t>
  </si>
  <si>
    <t>学年</t>
  </si>
  <si>
    <t>身長</t>
  </si>
  <si>
    <t>体重</t>
  </si>
  <si>
    <t>主将に
１を入力</t>
  </si>
  <si>
    <t>大会名</t>
    <rPh sb="0" eb="3">
      <t>タイカイメイ</t>
    </rPh>
    <phoneticPr fontId="2"/>
  </si>
  <si>
    <t>申込書提出先</t>
    <rPh sb="0" eb="3">
      <t>モウシコミショ</t>
    </rPh>
    <rPh sb="3" eb="6">
      <t>テイシュツサキ</t>
    </rPh>
    <phoneticPr fontId="2"/>
  </si>
  <si>
    <t>石川県中学校体育連盟会長</t>
    <rPh sb="0" eb="3">
      <t>イシカワケン</t>
    </rPh>
    <rPh sb="3" eb="6">
      <t>チュウガッコウ</t>
    </rPh>
    <rPh sb="6" eb="8">
      <t>タイイク</t>
    </rPh>
    <rPh sb="8" eb="10">
      <t>レンメイ</t>
    </rPh>
    <rPh sb="10" eb="12">
      <t>カイチョウ</t>
    </rPh>
    <phoneticPr fontId="2"/>
  </si>
  <si>
    <t>郡市名</t>
    <rPh sb="0" eb="2">
      <t>グンシ</t>
    </rPh>
    <rPh sb="2" eb="3">
      <t>メイ</t>
    </rPh>
    <phoneticPr fontId="2"/>
  </si>
  <si>
    <t>月</t>
    <rPh sb="0" eb="1">
      <t>ツキ</t>
    </rPh>
    <phoneticPr fontId="2"/>
  </si>
  <si>
    <t>日</t>
    <rPh sb="0" eb="1">
      <t>ニチ</t>
    </rPh>
    <phoneticPr fontId="2"/>
  </si>
  <si>
    <t>引率責任者</t>
    <rPh sb="0" eb="2">
      <t>インソツ</t>
    </rPh>
    <rPh sb="2" eb="5">
      <t>セキニンシャ</t>
    </rPh>
    <phoneticPr fontId="2"/>
  </si>
  <si>
    <t>県</t>
    <rPh sb="0" eb="1">
      <t>ケン</t>
    </rPh>
    <phoneticPr fontId="2"/>
  </si>
  <si>
    <t>①</t>
  </si>
  <si>
    <t>②</t>
  </si>
  <si>
    <t>③</t>
  </si>
  <si>
    <t>④</t>
  </si>
  <si>
    <t>⑤</t>
  </si>
  <si>
    <t>⑥</t>
  </si>
  <si>
    <t>⑦</t>
  </si>
  <si>
    <t>⑧</t>
  </si>
  <si>
    <t>⑨</t>
  </si>
  <si>
    <t>⑩</t>
  </si>
  <si>
    <t>⑪</t>
  </si>
  <si>
    <t>⑫</t>
  </si>
  <si>
    <t>⑬</t>
  </si>
  <si>
    <t>⑭</t>
  </si>
  <si>
    <t>⑮</t>
  </si>
  <si>
    <t>⑯</t>
  </si>
  <si>
    <t>⑰</t>
  </si>
  <si>
    <t>⑱</t>
  </si>
  <si>
    <t>選　手　氏　名</t>
    <rPh sb="0" eb="1">
      <t>セン</t>
    </rPh>
    <rPh sb="2" eb="3">
      <t>テ</t>
    </rPh>
    <rPh sb="4" eb="5">
      <t>シ</t>
    </rPh>
    <rPh sb="6" eb="7">
      <t>メイ</t>
    </rPh>
    <phoneticPr fontId="2"/>
  </si>
  <si>
    <t>所　在　地</t>
    <rPh sb="0" eb="1">
      <t>トコロ</t>
    </rPh>
    <rPh sb="2" eb="3">
      <t>ザイ</t>
    </rPh>
    <rPh sb="4" eb="5">
      <t>チ</t>
    </rPh>
    <phoneticPr fontId="2"/>
  </si>
  <si>
    <t>県　大　会　順　位</t>
    <rPh sb="0" eb="1">
      <t>ケン</t>
    </rPh>
    <rPh sb="2" eb="3">
      <t>ダイ</t>
    </rPh>
    <rPh sb="4" eb="5">
      <t>カイ</t>
    </rPh>
    <rPh sb="6" eb="7">
      <t>ジュン</t>
    </rPh>
    <rPh sb="8" eb="9">
      <t>クライ</t>
    </rPh>
    <phoneticPr fontId="2"/>
  </si>
  <si>
    <t>位　置</t>
    <rPh sb="0" eb="1">
      <t>クライ</t>
    </rPh>
    <rPh sb="2" eb="3">
      <t>オキ</t>
    </rPh>
    <phoneticPr fontId="2"/>
  </si>
  <si>
    <t>北信越中学校体育連盟会長　　殿</t>
    <rPh sb="0" eb="3">
      <t>ホクシンエツ</t>
    </rPh>
    <rPh sb="3" eb="6">
      <t>チュウガッコウ</t>
    </rPh>
    <rPh sb="6" eb="8">
      <t>タイイク</t>
    </rPh>
    <rPh sb="8" eb="10">
      <t>レンメイ</t>
    </rPh>
    <rPh sb="10" eb="12">
      <t>カイチョウ</t>
    </rPh>
    <rPh sb="14" eb="15">
      <t>ドノ</t>
    </rPh>
    <phoneticPr fontId="2"/>
  </si>
  <si>
    <t>ふりがな</t>
  </si>
  <si>
    <t>ふ　り　が　な</t>
  </si>
  <si>
    <t>コ　ー　チ</t>
  </si>
  <si>
    <t>マネージャー</t>
  </si>
  <si>
    <t>位</t>
    <rPh sb="0" eb="1">
      <t>イ</t>
    </rPh>
    <phoneticPr fontId="2"/>
  </si>
  <si>
    <t>学　　年</t>
    <rPh sb="0" eb="1">
      <t>ガク</t>
    </rPh>
    <rPh sb="3" eb="4">
      <t>トシ</t>
    </rPh>
    <phoneticPr fontId="2"/>
  </si>
  <si>
    <t>ユニフォーム色</t>
    <rPh sb="6" eb="7">
      <t>イロ</t>
    </rPh>
    <phoneticPr fontId="2"/>
  </si>
  <si>
    <r>
      <t xml:space="preserve">背　番　号
</t>
    </r>
    <r>
      <rPr>
        <sz val="8"/>
        <rFont val="ＭＳ 明朝"/>
        <family val="1"/>
        <charset val="128"/>
      </rPr>
      <t>（主将に○）</t>
    </r>
    <rPh sb="0" eb="1">
      <t>セ</t>
    </rPh>
    <rPh sb="2" eb="3">
      <t>バン</t>
    </rPh>
    <rPh sb="4" eb="5">
      <t>ゴウ</t>
    </rPh>
    <rPh sb="7" eb="9">
      <t>シュショウ</t>
    </rPh>
    <phoneticPr fontId="2"/>
  </si>
  <si>
    <t>シ　ャ　ツ</t>
  </si>
  <si>
    <t>FP　正</t>
    <rPh sb="3" eb="4">
      <t>セイ</t>
    </rPh>
    <phoneticPr fontId="2"/>
  </si>
  <si>
    <t>FP　副</t>
    <rPh sb="3" eb="4">
      <t>フク</t>
    </rPh>
    <phoneticPr fontId="2"/>
  </si>
  <si>
    <t>GK　正</t>
    <rPh sb="3" eb="4">
      <t>セイ</t>
    </rPh>
    <phoneticPr fontId="2"/>
  </si>
  <si>
    <t>GK　副</t>
    <rPh sb="3" eb="4">
      <t>フク</t>
    </rPh>
    <phoneticPr fontId="2"/>
  </si>
  <si>
    <t>電　話</t>
    <rPh sb="0" eb="1">
      <t>デン</t>
    </rPh>
    <rPh sb="2" eb="3">
      <t>ハナシ</t>
    </rPh>
    <phoneticPr fontId="2"/>
  </si>
  <si>
    <t>県　　名</t>
    <rPh sb="0" eb="1">
      <t>ケン</t>
    </rPh>
    <rPh sb="3" eb="4">
      <t>メイ</t>
    </rPh>
    <phoneticPr fontId="2"/>
  </si>
  <si>
    <t>位置</t>
    <rPh sb="0" eb="2">
      <t>イチ</t>
    </rPh>
    <phoneticPr fontId="2"/>
  </si>
  <si>
    <t>番号</t>
    <rPh sb="0" eb="2">
      <t>バンゴウ</t>
    </rPh>
    <phoneticPr fontId="2"/>
  </si>
  <si>
    <t>選手・スタッフ変更届</t>
    <rPh sb="0" eb="2">
      <t>センシュ</t>
    </rPh>
    <rPh sb="7" eb="10">
      <t>ヘンコウトドケ</t>
    </rPh>
    <phoneticPr fontId="2"/>
  </si>
  <si>
    <t>１　削除する選手</t>
    <rPh sb="2" eb="4">
      <t>サクジョ</t>
    </rPh>
    <rPh sb="6" eb="8">
      <t>センシュ</t>
    </rPh>
    <phoneticPr fontId="2"/>
  </si>
  <si>
    <t>背番号</t>
    <rPh sb="0" eb="3">
      <t>セバンゴウ</t>
    </rPh>
    <phoneticPr fontId="2"/>
  </si>
  <si>
    <t>ポジション</t>
  </si>
  <si>
    <t>氏　　　　名</t>
    <rPh sb="0" eb="1">
      <t>シ</t>
    </rPh>
    <rPh sb="5" eb="6">
      <t>メイ</t>
    </rPh>
    <phoneticPr fontId="2"/>
  </si>
  <si>
    <t>変　更　の　理　由</t>
    <rPh sb="0" eb="1">
      <t>ヘン</t>
    </rPh>
    <rPh sb="2" eb="3">
      <t>サラ</t>
    </rPh>
    <rPh sb="6" eb="7">
      <t>リ</t>
    </rPh>
    <rPh sb="8" eb="9">
      <t>ヨシ</t>
    </rPh>
    <phoneticPr fontId="2"/>
  </si>
  <si>
    <t>２　新たに登録する選手</t>
    <rPh sb="2" eb="3">
      <t>アラ</t>
    </rPh>
    <rPh sb="5" eb="7">
      <t>トウロク</t>
    </rPh>
    <rPh sb="9" eb="11">
      <t>センシュ</t>
    </rPh>
    <phoneticPr fontId="2"/>
  </si>
  <si>
    <t>フリガナ</t>
  </si>
  <si>
    <t>３　削除するスタッフ</t>
    <rPh sb="2" eb="4">
      <t>サクジョ</t>
    </rPh>
    <phoneticPr fontId="2"/>
  </si>
  <si>
    <t>役職</t>
    <rPh sb="0" eb="2">
      <t>ヤクショク</t>
    </rPh>
    <phoneticPr fontId="2"/>
  </si>
  <si>
    <t>教・生・外</t>
    <rPh sb="0" eb="1">
      <t>キョウ</t>
    </rPh>
    <rPh sb="2" eb="3">
      <t>セイ</t>
    </rPh>
    <rPh sb="4" eb="5">
      <t>ガイ</t>
    </rPh>
    <phoneticPr fontId="2"/>
  </si>
  <si>
    <t>４　新たに登録するスタッフ</t>
    <rPh sb="2" eb="3">
      <t>アラ</t>
    </rPh>
    <rPh sb="5" eb="7">
      <t>トウロク</t>
    </rPh>
    <phoneticPr fontId="2"/>
  </si>
  <si>
    <t>＊外部指導者は様式Ｂ　指導者承認書と一緒に提出してください。</t>
    <rPh sb="1" eb="3">
      <t>ガイブ</t>
    </rPh>
    <rPh sb="3" eb="6">
      <t>シドウシャ</t>
    </rPh>
    <rPh sb="7" eb="9">
      <t>ヨウシキ</t>
    </rPh>
    <rPh sb="11" eb="14">
      <t>シドウシャ</t>
    </rPh>
    <rPh sb="14" eb="17">
      <t>ショウニンショ</t>
    </rPh>
    <rPh sb="18" eb="20">
      <t>イッショ</t>
    </rPh>
    <rPh sb="21" eb="23">
      <t>テイシュツ</t>
    </rPh>
    <phoneticPr fontId="2"/>
  </si>
  <si>
    <t>上記の選手・スタッフは当学校の生徒・スタッフであることを証明します。</t>
    <rPh sb="0" eb="2">
      <t>ジョウキ</t>
    </rPh>
    <rPh sb="3" eb="5">
      <t>センシュ</t>
    </rPh>
    <rPh sb="11" eb="12">
      <t>ア</t>
    </rPh>
    <rPh sb="12" eb="14">
      <t>ガッコウ</t>
    </rPh>
    <rPh sb="15" eb="17">
      <t>セイト</t>
    </rPh>
    <rPh sb="28" eb="30">
      <t>ショウメイ</t>
    </rPh>
    <phoneticPr fontId="2"/>
  </si>
  <si>
    <t>監　　督</t>
    <rPh sb="0" eb="1">
      <t>ჩン</t>
    </rPh>
    <rPh sb="3" eb="4">
      <t>とシ</t>
    </rPh>
    <phoneticPr fontId="2"/>
  </si>
  <si>
    <t>出身少年団</t>
    <rPh sb="0" eb="2">
      <t>シュッシン</t>
    </rPh>
    <rPh sb="2" eb="5">
      <t>ショウネンダン</t>
    </rPh>
    <phoneticPr fontId="2"/>
  </si>
  <si>
    <t>県体出場時</t>
    <rPh sb="0" eb="2">
      <t>ケビタイ</t>
    </rPh>
    <rPh sb="2" eb="4">
      <t>シュツ゘ョウ</t>
    </rPh>
    <rPh sb="4" eb="5">
      <t>ジ</t>
    </rPh>
    <phoneticPr fontId="2"/>
  </si>
  <si>
    <t>位</t>
  </si>
  <si>
    <t>北信越大会申込書作成ファイル</t>
    <rPh sb="0" eb="3">
      <t>ホクシンエツ</t>
    </rPh>
    <rPh sb="3" eb="5">
      <t>タイカイ</t>
    </rPh>
    <rPh sb="5" eb="8">
      <t>モウシコミショ</t>
    </rPh>
    <rPh sb="8" eb="10">
      <t>サクセイ</t>
    </rPh>
    <phoneticPr fontId="2"/>
  </si>
  <si>
    <t>県代表</t>
    <rPh sb="0" eb="1">
      <t>ケン</t>
    </rPh>
    <rPh sb="1" eb="3">
      <t>ダイヒョウ</t>
    </rPh>
    <phoneticPr fontId="2"/>
  </si>
  <si>
    <t>第</t>
    <rPh sb="0" eb="1">
      <t>ダイ</t>
    </rPh>
    <phoneticPr fontId="2"/>
  </si>
  <si>
    <t>監督</t>
    <rPh sb="0" eb="2">
      <t>カントク</t>
    </rPh>
    <phoneticPr fontId="2"/>
  </si>
  <si>
    <t>コーチ</t>
  </si>
  <si>
    <t>選手名</t>
    <rPh sb="0" eb="3">
      <t>センシュメイ</t>
    </rPh>
    <phoneticPr fontId="2"/>
  </si>
  <si>
    <t>学年</t>
    <rPh sb="0" eb="2">
      <t>ガクネン</t>
    </rPh>
    <phoneticPr fontId="2"/>
  </si>
  <si>
    <t>ユニフォーム登録</t>
    <rPh sb="6" eb="8">
      <t>トウロク</t>
    </rPh>
    <phoneticPr fontId="2"/>
  </si>
  <si>
    <t>FP</t>
  </si>
  <si>
    <t>正</t>
    <rPh sb="0" eb="1">
      <t>セイ</t>
    </rPh>
    <phoneticPr fontId="2"/>
  </si>
  <si>
    <t>副</t>
    <rPh sb="0" eb="1">
      <t>フク</t>
    </rPh>
    <phoneticPr fontId="2"/>
  </si>
  <si>
    <t>GK</t>
  </si>
  <si>
    <t>監督会議にコピー２０部提出をお願いします。</t>
    <rPh sb="0" eb="2">
      <t>カントク</t>
    </rPh>
    <rPh sb="2" eb="4">
      <t>カイギ</t>
    </rPh>
    <rPh sb="10" eb="11">
      <t>ブ</t>
    </rPh>
    <rPh sb="11" eb="13">
      <t>テイシュツ</t>
    </rPh>
    <rPh sb="15" eb="16">
      <t>ネガ</t>
    </rPh>
    <phoneticPr fontId="2"/>
  </si>
  <si>
    <t>県大会順位</t>
    <rPh sb="0" eb="1">
      <t>ケン</t>
    </rPh>
    <rPh sb="1" eb="3">
      <t>タイカイ</t>
    </rPh>
    <rPh sb="3" eb="5">
      <t>ジュンイ</t>
    </rPh>
    <phoneticPr fontId="2"/>
  </si>
  <si>
    <t>ショーツ</t>
  </si>
  <si>
    <t>ソックス</t>
  </si>
  <si>
    <t xml:space="preserve">　　　 </t>
  </si>
  <si>
    <t>校長・教員</t>
    <rPh sb="0" eb="2">
      <t>コウチョウ</t>
    </rPh>
    <rPh sb="3" eb="5">
      <t>キョウイン</t>
    </rPh>
    <phoneticPr fontId="2"/>
  </si>
  <si>
    <t>携帯電話</t>
    <rPh sb="0" eb="2">
      <t>ケイタイ</t>
    </rPh>
    <rPh sb="2" eb="4">
      <t>デンワ</t>
    </rPh>
    <phoneticPr fontId="2"/>
  </si>
  <si>
    <t>任命権者</t>
    <rPh sb="0" eb="2">
      <t>ニンメイ</t>
    </rPh>
    <rPh sb="2" eb="4">
      <t>ケンシャ</t>
    </rPh>
    <phoneticPr fontId="2"/>
  </si>
  <si>
    <t>監督名</t>
    <rPh sb="0" eb="2">
      <t>カントク</t>
    </rPh>
    <rPh sb="2" eb="3">
      <t>メイ</t>
    </rPh>
    <phoneticPr fontId="2"/>
  </si>
  <si>
    <t>ふりがな(監督)</t>
    <rPh sb="5" eb="7">
      <t>カントク</t>
    </rPh>
    <phoneticPr fontId="2"/>
  </si>
  <si>
    <t>引率責任者氏名</t>
    <rPh sb="5" eb="7">
      <t>シメイ</t>
    </rPh>
    <phoneticPr fontId="2"/>
  </si>
  <si>
    <t>監督氏名</t>
    <rPh sb="2" eb="4">
      <t>シメイ</t>
    </rPh>
    <phoneticPr fontId="2"/>
  </si>
  <si>
    <t>コーチ氏名</t>
    <rPh sb="3" eb="5">
      <t>シメイ</t>
    </rPh>
    <phoneticPr fontId="2"/>
  </si>
  <si>
    <t>マネージャー氏名</t>
    <rPh sb="6" eb="8">
      <t>シメイ</t>
    </rPh>
    <phoneticPr fontId="2"/>
  </si>
  <si>
    <t>優先順位</t>
    <rPh sb="0" eb="2">
      <t>ユウセン</t>
    </rPh>
    <rPh sb="2" eb="4">
      <t>ジュンイ</t>
    </rPh>
    <phoneticPr fontId="2"/>
  </si>
  <si>
    <t>ふりがな(全角)</t>
    <rPh sb="5" eb="7">
      <t>ゼンカク</t>
    </rPh>
    <phoneticPr fontId="2"/>
  </si>
  <si>
    <t>ふりがな(引率)</t>
    <rPh sb="5" eb="7">
      <t>インソツ</t>
    </rPh>
    <phoneticPr fontId="2"/>
  </si>
  <si>
    <t>(部活動指導員の場合のみ入力)</t>
    <rPh sb="1" eb="4">
      <t>ブカツドウ</t>
    </rPh>
    <rPh sb="4" eb="7">
      <t>シドウイン</t>
    </rPh>
    <rPh sb="8" eb="10">
      <t>バアイ</t>
    </rPh>
    <rPh sb="12" eb="14">
      <t>ニュウリョク</t>
    </rPh>
    <phoneticPr fontId="2"/>
  </si>
  <si>
    <t>(教員、部活動指導員、外部指導者の別)</t>
    <rPh sb="4" eb="7">
      <t>ブカツドウ</t>
    </rPh>
    <rPh sb="7" eb="10">
      <t>シドウイン</t>
    </rPh>
    <rPh sb="11" eb="13">
      <t>ガイブ</t>
    </rPh>
    <rPh sb="13" eb="14">
      <t>ユビ</t>
    </rPh>
    <phoneticPr fontId="2"/>
  </si>
  <si>
    <t>(教・指・外)</t>
    <rPh sb="5" eb="6">
      <t>ソト</t>
    </rPh>
    <phoneticPr fontId="2"/>
  </si>
  <si>
    <t>北信越中学校体育連盟</t>
    <rPh sb="0" eb="3">
      <t>ホクシンエツ</t>
    </rPh>
    <rPh sb="3" eb="6">
      <t>チュウガッコウ</t>
    </rPh>
    <rPh sb="6" eb="8">
      <t>タイイク</t>
    </rPh>
    <rPh sb="8" eb="10">
      <t>レンメイ</t>
    </rPh>
    <phoneticPr fontId="2"/>
  </si>
  <si>
    <t>大会申込みを下記の通り、お間違えないようにお願いいたします。</t>
    <rPh sb="0" eb="2">
      <t>タイカイ</t>
    </rPh>
    <rPh sb="2" eb="4">
      <t>モウシコ</t>
    </rPh>
    <rPh sb="6" eb="8">
      <t>カキ</t>
    </rPh>
    <rPh sb="9" eb="10">
      <t>トオ</t>
    </rPh>
    <rPh sb="13" eb="15">
      <t>マチガ</t>
    </rPh>
    <rPh sb="22" eb="23">
      <t>ネガ</t>
    </rPh>
    <phoneticPr fontId="2"/>
  </si>
  <si>
    <t>「記入例」を参考に「申込書」のシートに必要事項を入力します。</t>
    <rPh sb="1" eb="3">
      <t>キニュウ</t>
    </rPh>
    <rPh sb="3" eb="4">
      <t>レイ</t>
    </rPh>
    <rPh sb="6" eb="8">
      <t>サンコウ</t>
    </rPh>
    <rPh sb="10" eb="13">
      <t>モウシコミショ</t>
    </rPh>
    <rPh sb="19" eb="21">
      <t>ヒツヨウ</t>
    </rPh>
    <rPh sb="21" eb="23">
      <t>ジコウ</t>
    </rPh>
    <rPh sb="24" eb="26">
      <t>ニュウリョク</t>
    </rPh>
    <phoneticPr fontId="2"/>
  </si>
  <si>
    <t>　　入力後、下記へ送信願います。</t>
    <rPh sb="2" eb="5">
      <t>ニュウリョクゴ</t>
    </rPh>
    <rPh sb="6" eb="8">
      <t>カキ</t>
    </rPh>
    <rPh sb="9" eb="11">
      <t>ソウシン</t>
    </rPh>
    <rPh sb="11" eb="12">
      <t>ネガ</t>
    </rPh>
    <phoneticPr fontId="2"/>
  </si>
  <si>
    <t>【申込み先】</t>
    <rPh sb="1" eb="3">
      <t>モウシコ</t>
    </rPh>
    <rPh sb="4" eb="5">
      <t>サキ</t>
    </rPh>
    <rPh sb="5" eb="6">
      <t>デサキ</t>
    </rPh>
    <phoneticPr fontId="2"/>
  </si>
  <si>
    <t>「申込書」（職印あり）」⇒</t>
    <rPh sb="1" eb="4">
      <t>モウシコミショ</t>
    </rPh>
    <rPh sb="6" eb="8">
      <t>ショクイン</t>
    </rPh>
    <phoneticPr fontId="2"/>
  </si>
  <si>
    <t>各県大会終了後、各県委員長へただちに提出</t>
    <rPh sb="0" eb="1">
      <t>カク</t>
    </rPh>
    <rPh sb="1" eb="4">
      <t>ケンタイカイ</t>
    </rPh>
    <rPh sb="4" eb="7">
      <t>シュウリョウゴ</t>
    </rPh>
    <rPh sb="8" eb="9">
      <t>カク</t>
    </rPh>
    <rPh sb="9" eb="10">
      <t>ケン</t>
    </rPh>
    <rPh sb="10" eb="13">
      <t>イインチョウ</t>
    </rPh>
    <rPh sb="18" eb="20">
      <t>テイシュツ</t>
    </rPh>
    <phoneticPr fontId="2"/>
  </si>
  <si>
    <t>「申込書（データ）」⇒</t>
    <rPh sb="1" eb="4">
      <t>モウシコミショ</t>
    </rPh>
    <phoneticPr fontId="2"/>
  </si>
  <si>
    <t>サッカー競技専門部</t>
    <rPh sb="4" eb="6">
      <t>キョウギ</t>
    </rPh>
    <rPh sb="6" eb="8">
      <t>センモン</t>
    </rPh>
    <rPh sb="8" eb="9">
      <t>ブ</t>
    </rPh>
    <phoneticPr fontId="2"/>
  </si>
  <si>
    <r>
      <rPr>
        <sz val="10"/>
        <rFont val="Segoe UI Symbol"/>
        <family val="2"/>
      </rPr>
      <t>②</t>
    </r>
    <r>
      <rPr>
        <sz val="10"/>
        <rFont val="ＭＳ ゴシック"/>
        <family val="3"/>
        <charset val="128"/>
      </rPr>
      <t>入力データは申込書、プロ用に反映されます。個人名に間違えの無いように確認してください。</t>
    </r>
    <rPh sb="1" eb="3">
      <t>ニュウリョク</t>
    </rPh>
    <rPh sb="7" eb="10">
      <t>モウシコミショ</t>
    </rPh>
    <rPh sb="13" eb="14">
      <t>ヨウ</t>
    </rPh>
    <rPh sb="15" eb="17">
      <t>ハンエイ</t>
    </rPh>
    <rPh sb="22" eb="25">
      <t>コジンメイ</t>
    </rPh>
    <rPh sb="26" eb="28">
      <t>マチガ</t>
    </rPh>
    <rPh sb="30" eb="31">
      <t>ナ</t>
    </rPh>
    <rPh sb="35" eb="37">
      <t>カクニン</t>
    </rPh>
    <phoneticPr fontId="2"/>
  </si>
  <si>
    <r>
      <rPr>
        <sz val="10"/>
        <rFont val="Segoe UI Symbol"/>
        <family val="2"/>
      </rPr>
      <t>①</t>
    </r>
    <r>
      <rPr>
        <sz val="10"/>
        <rFont val="ＭＳ ゴシック"/>
        <family val="3"/>
        <charset val="128"/>
      </rPr>
      <t>入力した申込書はプリントアウトして校長印か代表者印を必ず押印して提出してください。</t>
    </r>
    <rPh sb="1" eb="3">
      <t>ニュウリョク</t>
    </rPh>
    <rPh sb="5" eb="8">
      <t>モウシコミショ</t>
    </rPh>
    <rPh sb="18" eb="20">
      <t>コウチョウ</t>
    </rPh>
    <rPh sb="20" eb="21">
      <t>イン</t>
    </rPh>
    <rPh sb="22" eb="25">
      <t>ダイヒョウシャ</t>
    </rPh>
    <rPh sb="25" eb="26">
      <t>イン</t>
    </rPh>
    <rPh sb="27" eb="28">
      <t>カナラ</t>
    </rPh>
    <rPh sb="29" eb="31">
      <t>オウイン</t>
    </rPh>
    <rPh sb="33" eb="35">
      <t>テイシュツ</t>
    </rPh>
    <phoneticPr fontId="2"/>
  </si>
  <si>
    <t>　　もし、相違があった場合は、押印のある「提出用」が優先されますので、予めご了承ください。</t>
    <rPh sb="5" eb="7">
      <t>ソウイ</t>
    </rPh>
    <rPh sb="11" eb="13">
      <t>バアイ</t>
    </rPh>
    <rPh sb="15" eb="17">
      <t>オウイン</t>
    </rPh>
    <rPh sb="21" eb="24">
      <t>テイシュツヨウ</t>
    </rPh>
    <rPh sb="26" eb="28">
      <t>ユウセン</t>
    </rPh>
    <rPh sb="35" eb="36">
      <t>アラカジ</t>
    </rPh>
    <rPh sb="38" eb="40">
      <t>リョウショウ</t>
    </rPh>
    <phoneticPr fontId="2"/>
  </si>
  <si>
    <t>　　その際、提出される申込書（押印あり）と相違ないように十分にご注意ください。</t>
    <rPh sb="4" eb="5">
      <t>サイ</t>
    </rPh>
    <rPh sb="6" eb="8">
      <t>テイシュツ</t>
    </rPh>
    <rPh sb="11" eb="14">
      <t>モウシコミショ</t>
    </rPh>
    <rPh sb="15" eb="17">
      <t>オウイン</t>
    </rPh>
    <rPh sb="21" eb="23">
      <t>ソウイ</t>
    </rPh>
    <rPh sb="28" eb="30">
      <t>ジュウブン</t>
    </rPh>
    <rPh sb="32" eb="34">
      <t>チュウイ</t>
    </rPh>
    <phoneticPr fontId="2"/>
  </si>
  <si>
    <t>チーム住所</t>
  </si>
  <si>
    <t>校長・代表者</t>
    <rPh sb="3" eb="6">
      <t>ダイヒョウシャ</t>
    </rPh>
    <phoneticPr fontId="2"/>
  </si>
  <si>
    <t>プロや得点板に表記したいチーム名(6字以内)</t>
    <rPh sb="3" eb="6">
      <t>トクテンバン</t>
    </rPh>
    <rPh sb="7" eb="9">
      <t>ヒョウキ</t>
    </rPh>
    <rPh sb="15" eb="16">
      <t>メイ</t>
    </rPh>
    <rPh sb="18" eb="19">
      <t>ジ</t>
    </rPh>
    <rPh sb="19" eb="21">
      <t>イナイ</t>
    </rPh>
    <phoneticPr fontId="2"/>
  </si>
  <si>
    <t>在籍中学校名</t>
    <rPh sb="0" eb="3">
      <t>ザイセキチュウ</t>
    </rPh>
    <rPh sb="3" eb="6">
      <t>ガッコウメイ</t>
    </rPh>
    <phoneticPr fontId="2"/>
  </si>
  <si>
    <t>チーム名
（正式名）</t>
    <rPh sb="3" eb="4">
      <t>メイ</t>
    </rPh>
    <phoneticPr fontId="2"/>
  </si>
  <si>
    <t>校長・代表者</t>
    <rPh sb="0" eb="1">
      <t>コウ</t>
    </rPh>
    <rPh sb="1" eb="1">
      <t>チョウ</t>
    </rPh>
    <rPh sb="3" eb="6">
      <t>ダイヒョウシャ</t>
    </rPh>
    <phoneticPr fontId="2"/>
  </si>
  <si>
    <t>チーム名</t>
    <rPh sb="3" eb="4">
      <t>メイ</t>
    </rPh>
    <phoneticPr fontId="2"/>
  </si>
  <si>
    <t>チーム名</t>
  </si>
  <si>
    <t>チーム所在地</t>
    <rPh sb="3" eb="6">
      <t>ショザイチ</t>
    </rPh>
    <phoneticPr fontId="2"/>
  </si>
  <si>
    <t xml:space="preserve"> 上記の者は、本競技大会の参加申込に際し、大会要項に記載の内容を確認し、同意を得ています。又、宿泊については、宿泊要項を厳守し申し込みます。</t>
    <rPh sb="1" eb="3">
      <t>ジョウキ</t>
    </rPh>
    <phoneticPr fontId="2"/>
  </si>
  <si>
    <t>代表者</t>
    <rPh sb="0" eb="3">
      <t>ダイヒョウシャ</t>
    </rPh>
    <phoneticPr fontId="2"/>
  </si>
  <si>
    <t>印</t>
  </si>
  <si>
    <t>生年月日（２０○○．○．○）</t>
    <rPh sb="0" eb="2">
      <t>セイネン</t>
    </rPh>
    <rPh sb="2" eb="4">
      <t>ガッピ</t>
    </rPh>
    <phoneticPr fontId="2"/>
  </si>
  <si>
    <t>(教員、部活動指導員、外部指導者、生徒の別)</t>
    <rPh sb="4" eb="7">
      <t>ブカツドウ</t>
    </rPh>
    <rPh sb="7" eb="10">
      <t>シドウイン</t>
    </rPh>
    <rPh sb="11" eb="13">
      <t>ガイブ</t>
    </rPh>
    <rPh sb="13" eb="16">
      <t>シドウシャ</t>
    </rPh>
    <phoneticPr fontId="2"/>
  </si>
  <si>
    <t>(教・指・外・生)</t>
    <rPh sb="5" eb="6">
      <t>ガイ</t>
    </rPh>
    <phoneticPr fontId="2"/>
  </si>
  <si>
    <t>部 活 動 指 導 員</t>
    <rPh sb="0" eb="1">
      <t>ブ</t>
    </rPh>
    <rPh sb="2" eb="3">
      <t>カツ</t>
    </rPh>
    <rPh sb="4" eb="5">
      <t>ドウ</t>
    </rPh>
    <rPh sb="6" eb="7">
      <t>ユビ</t>
    </rPh>
    <rPh sb="8" eb="9">
      <t>シルベ</t>
    </rPh>
    <rPh sb="10" eb="11">
      <t>イン</t>
    </rPh>
    <phoneticPr fontId="2"/>
  </si>
  <si>
    <t xml:space="preserve"> 任命権者 </t>
    <rPh sb="1" eb="2">
      <t>ニン</t>
    </rPh>
    <rPh sb="2" eb="3">
      <t>イノチ</t>
    </rPh>
    <rPh sb="3" eb="4">
      <t>ケン</t>
    </rPh>
    <rPh sb="4" eb="5">
      <t>シャ</t>
    </rPh>
    <phoneticPr fontId="2"/>
  </si>
  <si>
    <t>第４７回北信越中学校総合競技大会サッカー競技大会申込について</t>
    <rPh sb="4" eb="7">
      <t>ホクシンエツ</t>
    </rPh>
    <rPh sb="7" eb="10">
      <t>チュウガッコウ</t>
    </rPh>
    <rPh sb="10" eb="12">
      <t>ソウゴウ</t>
    </rPh>
    <rPh sb="12" eb="14">
      <t>キョウギ</t>
    </rPh>
    <rPh sb="14" eb="16">
      <t>タイカイ</t>
    </rPh>
    <rPh sb="20" eb="22">
      <t>キョウギ</t>
    </rPh>
    <rPh sb="22" eb="24">
      <t>タイカイ</t>
    </rPh>
    <phoneticPr fontId="2"/>
  </si>
  <si>
    <t>各県委員長と富山県へ送付</t>
    <rPh sb="0" eb="2">
      <t>カクケン</t>
    </rPh>
    <rPh sb="2" eb="5">
      <t>イインチョウ</t>
    </rPh>
    <rPh sb="6" eb="8">
      <t>トヤマ</t>
    </rPh>
    <rPh sb="8" eb="9">
      <t>ケン</t>
    </rPh>
    <rPh sb="10" eb="12">
      <t>ソウフ</t>
    </rPh>
    <phoneticPr fontId="2"/>
  </si>
  <si>
    <t>富山県送付先：富山県中体連サッカー専門部</t>
    <rPh sb="0" eb="2">
      <t>トヤマ</t>
    </rPh>
    <rPh sb="2" eb="3">
      <t>ケン</t>
    </rPh>
    <rPh sb="3" eb="6">
      <t>ソウフサキ</t>
    </rPh>
    <rPh sb="7" eb="9">
      <t>トヤマ</t>
    </rPh>
    <rPh sb="9" eb="10">
      <t>ケン</t>
    </rPh>
    <rPh sb="10" eb="13">
      <t>チュウタイレン</t>
    </rPh>
    <rPh sb="17" eb="19">
      <t>センモン</t>
    </rPh>
    <rPh sb="19" eb="20">
      <t>ブ</t>
    </rPh>
    <phoneticPr fontId="2"/>
  </si>
  <si>
    <t>富山市立速星中学校　茂木　拓也</t>
    <rPh sb="0" eb="4">
      <t>トヤマシリツ</t>
    </rPh>
    <rPh sb="4" eb="6">
      <t>ハヤホシ</t>
    </rPh>
    <rPh sb="6" eb="9">
      <t>チュウガッコウ</t>
    </rPh>
    <rPh sb="10" eb="12">
      <t>モギ</t>
    </rPh>
    <rPh sb="13" eb="15">
      <t>タクヤ</t>
    </rPh>
    <phoneticPr fontId="2"/>
  </si>
  <si>
    <t>mogi-takuya@g.touama-city.ed.jp</t>
    <phoneticPr fontId="2"/>
  </si>
  <si>
    <t>※令和８年７月２１日（火）１６：００必着</t>
    <rPh sb="1" eb="3">
      <t>レイワ</t>
    </rPh>
    <rPh sb="4" eb="5">
      <t>ネン</t>
    </rPh>
    <rPh sb="11" eb="12">
      <t>カ</t>
    </rPh>
    <phoneticPr fontId="2"/>
  </si>
  <si>
    <t>学校名</t>
    <rPh sb="0" eb="2">
      <t>ガッコウ</t>
    </rPh>
    <rPh sb="2" eb="3">
      <t>メイ</t>
    </rPh>
    <phoneticPr fontId="2"/>
  </si>
  <si>
    <t>学校長</t>
    <rPh sb="0" eb="3">
      <t>ガッコウチョウ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</si>
</sst>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65" x14ac:knownFonts="1">
    <font>
      <sz val="12"/>
      <name val="Arial"/>
      <family val="2"/>
    </font>
    <font>
      <sz val="10"/>
      <color theme="1"/>
      <name val="Arial"/>
      <family val="2"/>
    </font>
    <font>
      <sz val="6"/>
      <name val="ＭＳ Ｐゴシック"/>
      <family val="3"/>
      <charset val="128"/>
    </font>
    <font>
      <sz val="18"/>
      <name val="HG丸ｺﾞｼｯｸM-PRO"/>
      <family val="3"/>
      <charset val="128"/>
    </font>
    <font>
      <u/>
      <sz val="10.45"/>
      <color rgb="FF0000FF"/>
      <name val="Arial"/>
      <family val="2"/>
    </font>
    <font>
      <sz val="10"/>
      <name val="Arial"/>
      <family val="2"/>
    </font>
    <font>
      <sz val="12"/>
      <name val="ＭＳ Ｐゴシック"/>
      <family val="3"/>
      <charset val="128"/>
    </font>
    <font>
      <sz val="10"/>
      <name val="ＭＳ Ｐゴシック"/>
      <family val="3"/>
      <charset val="128"/>
    </font>
    <font>
      <sz val="10"/>
      <name val="ＭＳ Ｐ明朝"/>
      <family val="1"/>
      <charset val="128"/>
    </font>
    <font>
      <sz val="12"/>
      <name val="ＭＳ Ｐ明朝"/>
      <family val="1"/>
      <charset val="128"/>
    </font>
    <font>
      <sz val="9"/>
      <name val="ＭＳ Ｐ明朝"/>
      <family val="1"/>
      <charset val="128"/>
    </font>
    <font>
      <sz val="14"/>
      <name val="ＭＳ Ｐゴシック"/>
      <family val="3"/>
      <charset val="128"/>
    </font>
    <font>
      <sz val="14"/>
      <name val="ＭＳ Ｐ明朝"/>
      <family val="1"/>
      <charset val="128"/>
    </font>
    <font>
      <sz val="9"/>
      <name val="ＭＳ 明朝"/>
      <family val="1"/>
      <charset val="128"/>
    </font>
    <font>
      <sz val="8"/>
      <name val="ＭＳ 明朝"/>
      <family val="1"/>
      <charset val="128"/>
    </font>
    <font>
      <sz val="9"/>
      <name val="Arial"/>
      <family val="2"/>
    </font>
    <font>
      <sz val="10"/>
      <name val="ＭＳ 明朝"/>
      <family val="1"/>
      <charset val="128"/>
    </font>
    <font>
      <sz val="11"/>
      <name val="ＭＳ 明朝"/>
      <family val="1"/>
      <charset val="128"/>
    </font>
    <font>
      <sz val="11"/>
      <name val="ＭＳ Ｐ明朝"/>
      <family val="1"/>
      <charset val="128"/>
    </font>
    <font>
      <sz val="14"/>
      <name val="ＭＳ 明朝"/>
      <family val="1"/>
      <charset val="128"/>
    </font>
    <font>
      <sz val="11"/>
      <name val="ＭＳ Ｐゴシック"/>
      <family val="3"/>
      <charset val="128"/>
    </font>
    <font>
      <b/>
      <sz val="14"/>
      <name val="ＭＳ 明朝"/>
      <family val="1"/>
      <charset val="128"/>
    </font>
    <font>
      <b/>
      <sz val="11"/>
      <name val="ＭＳ Ｐゴシック"/>
      <family val="3"/>
      <charset val="128"/>
    </font>
    <font>
      <b/>
      <sz val="16"/>
      <name val="ＭＳ Ｐゴシック"/>
      <family val="3"/>
      <charset val="128"/>
    </font>
    <font>
      <b/>
      <sz val="10"/>
      <name val="ＭＳ Ｐゴシック"/>
      <family val="3"/>
      <charset val="128"/>
    </font>
    <font>
      <sz val="40"/>
      <name val="Arial"/>
      <family val="2"/>
    </font>
    <font>
      <sz val="24"/>
      <name val="ＭＳ Ｐゴシック"/>
      <family val="3"/>
      <charset val="128"/>
    </font>
    <font>
      <b/>
      <sz val="11"/>
      <name val="ＭＳ 明朝"/>
      <family val="1"/>
      <charset val="128"/>
    </font>
    <font>
      <b/>
      <sz val="18"/>
      <name val="ＭＳ ゴシック"/>
      <family val="3"/>
      <charset val="128"/>
    </font>
    <font>
      <sz val="24"/>
      <name val="ＭＳ 明朝"/>
      <family val="1"/>
      <charset val="128"/>
    </font>
    <font>
      <sz val="36"/>
      <name val="Arial"/>
      <family val="2"/>
    </font>
    <font>
      <sz val="9"/>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b/>
      <i/>
      <u/>
      <sz val="14"/>
      <color rgb="FFFFFFFF"/>
      <name val="メイリオ"/>
      <family val="3"/>
      <charset val="128"/>
    </font>
    <font>
      <b/>
      <sz val="14"/>
      <name val="メイリオ"/>
      <family val="3"/>
      <charset val="128"/>
    </font>
    <font>
      <b/>
      <sz val="12"/>
      <name val="メイリオ"/>
      <family val="3"/>
      <charset val="128"/>
    </font>
    <font>
      <b/>
      <sz val="10"/>
      <color rgb="FFFFFFFF"/>
      <name val="メイリオ"/>
      <family val="3"/>
      <charset val="128"/>
    </font>
    <font>
      <b/>
      <sz val="9"/>
      <color rgb="FFFFFFFF"/>
      <name val="メイリオ"/>
      <family val="3"/>
      <charset val="128"/>
    </font>
    <font>
      <sz val="12"/>
      <color rgb="FFFFFFFF"/>
      <name val="メイリオ"/>
      <family val="3"/>
      <charset val="128"/>
    </font>
    <font>
      <sz val="12"/>
      <name val="メイリオ"/>
      <family val="3"/>
      <charset val="128"/>
    </font>
    <font>
      <sz val="10"/>
      <color rgb="FFFFFFFF"/>
      <name val="メイリオ"/>
      <family val="3"/>
      <charset val="128"/>
    </font>
    <font>
      <sz val="10"/>
      <name val="メイリオ"/>
      <family val="3"/>
      <charset val="128"/>
    </font>
    <font>
      <u/>
      <sz val="10"/>
      <color rgb="FFFF0000"/>
      <name val="メイリオ"/>
      <family val="3"/>
      <charset val="128"/>
    </font>
    <font>
      <sz val="9"/>
      <name val="メイリオ"/>
      <family val="3"/>
      <charset val="128"/>
    </font>
    <font>
      <u/>
      <sz val="10"/>
      <name val="メイリオ"/>
      <family val="3"/>
      <charset val="128"/>
    </font>
    <font>
      <u/>
      <sz val="10"/>
      <color rgb="FFFF99CC"/>
      <name val="メイリオ"/>
      <family val="3"/>
      <charset val="128"/>
    </font>
    <font>
      <sz val="10"/>
      <name val="@メイリオ"/>
      <family val="3"/>
      <charset val="128"/>
    </font>
    <font>
      <b/>
      <sz val="18"/>
      <name val="ＭＳ Ｐ明朝"/>
      <family val="1"/>
      <charset val="128"/>
    </font>
    <font>
      <sz val="8"/>
      <name val="メイリオ"/>
      <family val="3"/>
      <charset val="128"/>
    </font>
    <font>
      <sz val="6"/>
      <name val="ＭＳ 明朝"/>
      <family val="1"/>
      <charset val="128"/>
    </font>
    <font>
      <sz val="10"/>
      <name val="Segoe UI Symbol"/>
      <family val="2"/>
    </font>
    <font>
      <b/>
      <sz val="10"/>
      <color rgb="FF000000"/>
      <name val="ＭＳ Ｐゴシック"/>
      <family val="3"/>
      <charset val="128"/>
    </font>
    <font>
      <b/>
      <sz val="10"/>
      <color rgb="FFFF0000"/>
      <name val="ＭＳ Ｐゴシック"/>
      <family val="3"/>
      <charset val="128"/>
    </font>
    <font>
      <b/>
      <sz val="14"/>
      <color rgb="FF000000"/>
      <name val="ＭＳ ゴシック"/>
      <family val="3"/>
      <charset val="128"/>
    </font>
    <font>
      <sz val="14"/>
      <name val="Arial"/>
      <family val="2"/>
    </font>
    <font>
      <b/>
      <sz val="10"/>
      <color rgb="FFFFFFFF"/>
      <name val="ＭＳ Ｐゴシック"/>
      <family val="3"/>
      <charset val="128"/>
    </font>
    <font>
      <b/>
      <sz val="12"/>
      <name val="ＭＳ Ｐゴシック"/>
      <family val="3"/>
      <charset val="128"/>
    </font>
    <font>
      <sz val="10"/>
      <color rgb="FFFF0000"/>
      <name val="メイリオ"/>
      <family val="3"/>
      <charset val="128"/>
    </font>
    <font>
      <sz val="10"/>
      <color theme="1"/>
      <name val="メイリオ"/>
      <family val="3"/>
      <charset val="128"/>
    </font>
    <font>
      <u/>
      <sz val="10"/>
      <color theme="1"/>
      <name val="メイリオ"/>
      <family val="3"/>
      <charset val="128"/>
    </font>
    <font>
      <sz val="22"/>
      <name val="ＭＳ ゴシック"/>
      <family val="3"/>
      <charset val="128"/>
    </font>
    <font>
      <sz val="9"/>
      <name val="@ＭＳ 明朝"/>
      <family val="1"/>
      <charset val="128"/>
    </font>
    <font>
      <sz val="12"/>
      <name val="Arial"/>
      <family val="2"/>
    </font>
  </fonts>
  <fills count="6">
    <fill>
      <patternFill patternType="none"/>
    </fill>
    <fill>
      <patternFill patternType="gray125"/>
    </fill>
    <fill>
      <patternFill patternType="solid">
        <fgColor rgb="FF0000FF"/>
        <bgColor indexed="64"/>
      </patternFill>
    </fill>
    <fill>
      <patternFill patternType="solid">
        <fgColor rgb="FFFF0000"/>
        <bgColor indexed="64"/>
      </patternFill>
    </fill>
    <fill>
      <patternFill patternType="solid">
        <fgColor rgb="FFFFFF00"/>
        <bgColor indexed="64"/>
      </patternFill>
    </fill>
    <fill>
      <patternFill patternType="solid">
        <fgColor rgb="FFFFFFFF"/>
        <bgColor indexed="64"/>
      </patternFill>
    </fill>
  </fills>
  <borders count="109">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auto="1"/>
      </left>
      <right style="thin">
        <color rgb="FF000000"/>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right style="thin">
        <color rgb="FF000000"/>
      </right>
      <top style="thin">
        <color rgb="FF000000"/>
      </top>
      <bottom style="medium">
        <color auto="1"/>
      </bottom>
      <diagonal/>
    </border>
    <border>
      <left style="medium">
        <color auto="1"/>
      </left>
      <right style="thin">
        <color rgb="FF000000"/>
      </right>
      <top/>
      <bottom style="thin">
        <color rgb="FF000000"/>
      </bottom>
      <diagonal/>
    </border>
    <border>
      <left style="thin">
        <color rgb="FF000000"/>
      </left>
      <right/>
      <top style="medium">
        <color auto="1"/>
      </top>
      <bottom style="thin">
        <color rgb="FF000000"/>
      </bottom>
      <diagonal/>
    </border>
    <border>
      <left style="thin">
        <color rgb="FF000000"/>
      </left>
      <right/>
      <top style="thin">
        <color rgb="FF000000"/>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double">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rgb="FF000000"/>
      </top>
      <bottom style="thin">
        <color rgb="FF000000"/>
      </bottom>
      <diagonal/>
    </border>
    <border>
      <left/>
      <right style="thin">
        <color auto="1"/>
      </right>
      <top style="thin">
        <color rgb="FF000000"/>
      </top>
      <bottom style="thin">
        <color rgb="FF000000"/>
      </bottom>
      <diagonal/>
    </border>
    <border>
      <left style="medium">
        <color auto="1"/>
      </left>
      <right style="thin">
        <color rgb="FF000000"/>
      </right>
      <top style="thin">
        <color rgb="FF000000"/>
      </top>
      <bottom/>
      <diagonal/>
    </border>
    <border>
      <left/>
      <right style="medium">
        <color auto="1"/>
      </right>
      <top style="thin">
        <color rgb="FF000000"/>
      </top>
      <bottom style="medium">
        <color auto="1"/>
      </bottom>
      <diagonal/>
    </border>
    <border>
      <left style="thin">
        <color auto="1"/>
      </left>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thin">
        <color rgb="FF000000"/>
      </bottom>
      <diagonal/>
    </border>
    <border>
      <left/>
      <right style="thin">
        <color rgb="FF000000"/>
      </right>
      <top style="medium">
        <color auto="1"/>
      </top>
      <bottom style="thin">
        <color rgb="FF000000"/>
      </bottom>
      <diagonal/>
    </border>
    <border>
      <left style="medium">
        <color auto="1"/>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medium">
        <color auto="1"/>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auto="1"/>
      </right>
      <top/>
      <bottom style="thin">
        <color rgb="FF000000"/>
      </bottom>
      <diagonal/>
    </border>
    <border>
      <left/>
      <right/>
      <top style="thin">
        <color rgb="FF000000"/>
      </top>
      <bottom style="medium">
        <color auto="1"/>
      </bottom>
      <diagonal/>
    </border>
    <border>
      <left style="thin">
        <color rgb="FF000000"/>
      </left>
      <right style="thin">
        <color rgb="FF000000"/>
      </right>
      <top style="thin">
        <color rgb="FF000000"/>
      </top>
      <bottom/>
      <diagonal/>
    </border>
    <border>
      <left style="thin">
        <color rgb="FF000000"/>
      </left>
      <right style="medium">
        <color auto="1"/>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rgb="FF000000"/>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style="thin">
        <color rgb="FF000000"/>
      </right>
      <top/>
      <bottom style="thin">
        <color rgb="FF000000"/>
      </bottom>
      <diagonal/>
    </border>
    <border>
      <left style="thin">
        <color rgb="FF000000"/>
      </left>
      <right style="medium">
        <color auto="1"/>
      </right>
      <top/>
      <bottom style="thin">
        <color rgb="FF000000"/>
      </bottom>
      <diagonal/>
    </border>
    <border>
      <left/>
      <right style="thin">
        <color auto="1"/>
      </right>
      <top style="medium">
        <color auto="1"/>
      </top>
      <bottom style="thin">
        <color rgb="FF000000"/>
      </bottom>
      <diagonal/>
    </border>
    <border>
      <left style="thin">
        <color auto="1"/>
      </left>
      <right style="thin">
        <color auto="1"/>
      </right>
      <top style="thin">
        <color auto="1"/>
      </top>
      <bottom style="medium">
        <color auto="1"/>
      </bottom>
      <diagonal/>
    </border>
    <border>
      <left/>
      <right style="thin">
        <color auto="1"/>
      </right>
      <top style="thin">
        <color rgb="FF000000"/>
      </top>
      <bottom style="medium">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style="thin">
        <color rgb="FF000000"/>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double">
        <color auto="1"/>
      </right>
      <top style="thin">
        <color auto="1"/>
      </top>
      <bottom style="medium">
        <color auto="1"/>
      </bottom>
      <diagonal/>
    </border>
    <border>
      <left style="double">
        <color auto="1"/>
      </left>
      <right style="thin">
        <color auto="1"/>
      </right>
      <top style="thin">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double">
        <color auto="1"/>
      </right>
      <top style="thin">
        <color auto="1"/>
      </top>
      <bottom style="double">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applyNumberFormat="0" applyFill="0" applyBorder="0">
      <protection locked="0"/>
    </xf>
    <xf numFmtId="0" fontId="20" fillId="0" borderId="0">
      <alignment vertical="center"/>
    </xf>
    <xf numFmtId="0" fontId="20" fillId="0" borderId="0"/>
    <xf numFmtId="0" fontId="64" fillId="0" borderId="0"/>
  </cellStyleXfs>
  <cellXfs count="357">
    <xf numFmtId="0" fontId="0" fillId="0" borderId="0" xfId="0"/>
    <xf numFmtId="0" fontId="5" fillId="0" borderId="0" xfId="9" applyFont="1" applyAlignment="1">
      <alignment vertical="center"/>
    </xf>
    <xf numFmtId="0" fontId="6" fillId="0" borderId="0" xfId="9" applyFont="1"/>
    <xf numFmtId="0" fontId="5" fillId="0" borderId="0" xfId="9" applyFont="1" applyAlignment="1">
      <alignment horizontal="center" vertical="center"/>
    </xf>
    <xf numFmtId="0" fontId="7" fillId="0" borderId="0" xfId="9" applyFont="1" applyAlignment="1">
      <alignment horizontal="center" vertical="center"/>
    </xf>
    <xf numFmtId="0" fontId="9" fillId="0" borderId="1" xfId="9" applyFont="1" applyBorder="1" applyAlignment="1">
      <alignment horizontal="left" vertical="center" indent="1"/>
    </xf>
    <xf numFmtId="0" fontId="8" fillId="0" borderId="0" xfId="9" applyFont="1" applyAlignment="1">
      <alignment horizontal="center" vertical="center"/>
    </xf>
    <xf numFmtId="0" fontId="11" fillId="0" borderId="2" xfId="9" applyFont="1" applyBorder="1" applyAlignment="1">
      <alignment horizontal="center" vertical="center" shrinkToFit="1"/>
    </xf>
    <xf numFmtId="0" fontId="3" fillId="0" borderId="0" xfId="9" applyFont="1" applyAlignment="1">
      <alignment horizontal="center" vertical="center"/>
    </xf>
    <xf numFmtId="0" fontId="20" fillId="0" borderId="0" xfId="8"/>
    <xf numFmtId="0" fontId="19" fillId="0" borderId="0" xfId="8" applyFont="1" applyAlignment="1">
      <alignment horizontal="center" vertical="center"/>
    </xf>
    <xf numFmtId="0" fontId="20" fillId="0" borderId="0" xfId="8" applyAlignment="1">
      <alignment horizontal="center" vertical="center"/>
    </xf>
    <xf numFmtId="0" fontId="11" fillId="0" borderId="0" xfId="8" applyFont="1" applyAlignment="1">
      <alignment horizontal="center" vertical="center"/>
    </xf>
    <xf numFmtId="0" fontId="20" fillId="0" borderId="3" xfId="8" applyBorder="1"/>
    <xf numFmtId="0" fontId="20" fillId="0" borderId="3" xfId="8" applyBorder="1" applyAlignment="1">
      <alignment horizontal="center"/>
    </xf>
    <xf numFmtId="0" fontId="20" fillId="0" borderId="0" xfId="8" applyAlignment="1">
      <alignment horizontal="center"/>
    </xf>
    <xf numFmtId="0" fontId="20" fillId="0" borderId="0" xfId="8" applyAlignment="1">
      <alignment horizontal="left"/>
    </xf>
    <xf numFmtId="0" fontId="25" fillId="0" borderId="0" xfId="9" applyFont="1" applyAlignment="1">
      <alignment horizontal="center" vertical="center" shrinkToFit="1"/>
    </xf>
    <xf numFmtId="0" fontId="26" fillId="0" borderId="0" xfId="9" applyFont="1" applyAlignment="1">
      <alignment horizontal="center" vertical="center" shrinkToFit="1"/>
    </xf>
    <xf numFmtId="0" fontId="20" fillId="0" borderId="0" xfId="7">
      <alignment vertical="center"/>
    </xf>
    <xf numFmtId="0" fontId="20" fillId="0" borderId="4" xfId="7" applyBorder="1">
      <alignment vertical="center"/>
    </xf>
    <xf numFmtId="0" fontId="20" fillId="0" borderId="0" xfId="7" applyAlignment="1">
      <alignment horizontal="center" vertical="center"/>
    </xf>
    <xf numFmtId="0" fontId="17" fillId="0" borderId="0" xfId="7" applyFont="1" applyAlignment="1">
      <alignment horizontal="center" vertical="center"/>
    </xf>
    <xf numFmtId="0" fontId="0" fillId="0" borderId="0" xfId="9" applyFont="1" applyAlignment="1">
      <alignment horizontal="center" vertical="center"/>
    </xf>
    <xf numFmtId="0" fontId="30" fillId="0" borderId="0" xfId="9" applyFont="1" applyAlignment="1">
      <alignment horizontal="center" vertical="center"/>
    </xf>
    <xf numFmtId="0" fontId="31" fillId="0" borderId="0" xfId="9" applyFont="1" applyAlignment="1">
      <alignment horizontal="center" vertical="center"/>
    </xf>
    <xf numFmtId="0" fontId="32" fillId="0" borderId="0" xfId="9" applyFont="1" applyAlignment="1">
      <alignment horizontal="center" vertical="center"/>
    </xf>
    <xf numFmtId="0" fontId="33" fillId="0" borderId="0" xfId="9" applyFont="1" applyAlignment="1">
      <alignment horizontal="center" vertical="center"/>
    </xf>
    <xf numFmtId="0" fontId="34" fillId="0" borderId="0" xfId="9" applyFont="1" applyAlignment="1">
      <alignment horizontal="center" vertical="center"/>
    </xf>
    <xf numFmtId="0" fontId="10" fillId="0" borderId="5" xfId="9" applyFont="1" applyBorder="1" applyAlignment="1">
      <alignment horizontal="center" vertical="center" shrinkToFit="1"/>
    </xf>
    <xf numFmtId="0" fontId="13" fillId="0" borderId="6" xfId="9" applyFont="1" applyBorder="1" applyAlignment="1">
      <alignment horizontal="center" vertical="center" shrinkToFit="1"/>
    </xf>
    <xf numFmtId="0" fontId="16" fillId="0" borderId="7" xfId="9" applyFont="1" applyBorder="1" applyAlignment="1">
      <alignment horizontal="center" vertical="center" shrinkToFit="1"/>
    </xf>
    <xf numFmtId="0" fontId="10" fillId="0" borderId="8" xfId="9" applyFont="1" applyBorder="1" applyAlignment="1">
      <alignment horizontal="center" vertical="center" shrinkToFit="1"/>
    </xf>
    <xf numFmtId="0" fontId="13" fillId="0" borderId="9" xfId="9" applyFont="1" applyBorder="1" applyAlignment="1">
      <alignment horizontal="center" vertical="center" shrinkToFit="1"/>
    </xf>
    <xf numFmtId="0" fontId="9" fillId="0" borderId="10" xfId="9" applyFont="1" applyBorder="1" applyAlignment="1">
      <alignment horizontal="left" vertical="center" indent="1"/>
    </xf>
    <xf numFmtId="0" fontId="27" fillId="0" borderId="9" xfId="9" applyFont="1" applyBorder="1" applyAlignment="1">
      <alignment horizontal="center" vertical="center" shrinkToFit="1"/>
    </xf>
    <xf numFmtId="0" fontId="27" fillId="0" borderId="11" xfId="9" applyFont="1" applyBorder="1" applyAlignment="1">
      <alignment horizontal="center" vertical="center" shrinkToFit="1"/>
    </xf>
    <xf numFmtId="0" fontId="11" fillId="0" borderId="12" xfId="9" applyFont="1" applyBorder="1" applyAlignment="1">
      <alignment horizontal="center" vertical="center" shrinkToFit="1"/>
    </xf>
    <xf numFmtId="0" fontId="13" fillId="0" borderId="13" xfId="9" applyFont="1" applyBorder="1" applyAlignment="1">
      <alignment horizontal="center" vertical="center" shrinkToFit="1"/>
    </xf>
    <xf numFmtId="0" fontId="13" fillId="0" borderId="14" xfId="9" applyFont="1" applyBorder="1" applyAlignment="1">
      <alignment horizontal="center" vertical="center" wrapText="1" shrinkToFit="1"/>
    </xf>
    <xf numFmtId="0" fontId="8" fillId="0" borderId="15" xfId="9" applyFont="1" applyBorder="1" applyAlignment="1">
      <alignment vertical="center"/>
    </xf>
    <xf numFmtId="0" fontId="13" fillId="0" borderId="16" xfId="9" applyFont="1" applyBorder="1" applyAlignment="1">
      <alignment horizontal="center" vertical="center" shrinkToFit="1"/>
    </xf>
    <xf numFmtId="0" fontId="38" fillId="2" borderId="0" xfId="9" applyFont="1" applyFill="1" applyAlignment="1">
      <alignment vertical="center" shrinkToFit="1"/>
    </xf>
    <xf numFmtId="0" fontId="38" fillId="2" borderId="0" xfId="9" applyFont="1" applyFill="1" applyAlignment="1">
      <alignment horizontal="center" vertical="center" shrinkToFit="1"/>
    </xf>
    <xf numFmtId="0" fontId="38" fillId="2" borderId="0" xfId="9" applyFont="1" applyFill="1" applyAlignment="1">
      <alignment horizontal="center" vertical="center" wrapText="1"/>
    </xf>
    <xf numFmtId="0" fontId="40" fillId="3" borderId="0" xfId="9" applyFont="1" applyFill="1" applyAlignment="1">
      <alignment vertical="center"/>
    </xf>
    <xf numFmtId="0" fontId="40" fillId="4" borderId="0" xfId="9" applyFont="1" applyFill="1" applyAlignment="1">
      <alignment vertical="center"/>
    </xf>
    <xf numFmtId="0" fontId="41" fillId="4" borderId="0" xfId="9" applyFont="1" applyFill="1" applyAlignment="1">
      <alignment vertical="center"/>
    </xf>
    <xf numFmtId="0" fontId="42" fillId="4" borderId="0" xfId="9" applyFont="1" applyFill="1" applyAlignment="1">
      <alignment vertical="center" shrinkToFit="1"/>
    </xf>
    <xf numFmtId="0" fontId="41" fillId="5" borderId="17" xfId="9" applyFont="1" applyFill="1" applyBorder="1" applyAlignment="1">
      <alignment horizontal="center" vertical="center" shrinkToFit="1"/>
    </xf>
    <xf numFmtId="0" fontId="43" fillId="4" borderId="0" xfId="9" applyFont="1" applyFill="1" applyAlignment="1">
      <alignment vertical="center"/>
    </xf>
    <xf numFmtId="0" fontId="43" fillId="4" borderId="0" xfId="9" applyFont="1" applyFill="1" applyAlignment="1">
      <alignment vertical="center" shrinkToFit="1"/>
    </xf>
    <xf numFmtId="0" fontId="43" fillId="4" borderId="0" xfId="9" applyFont="1" applyFill="1" applyAlignment="1">
      <alignment horizontal="center" vertical="center"/>
    </xf>
    <xf numFmtId="0" fontId="41" fillId="4" borderId="0" xfId="9" applyFont="1" applyFill="1" applyAlignment="1" applyProtection="1">
      <alignment horizontal="center" vertical="center" shrinkToFit="1"/>
      <protection locked="0"/>
    </xf>
    <xf numFmtId="0" fontId="42" fillId="2" borderId="0" xfId="9" applyFont="1" applyFill="1" applyAlignment="1">
      <alignment horizontal="center" vertical="center" wrapText="1"/>
    </xf>
    <xf numFmtId="0" fontId="41" fillId="5" borderId="17" xfId="9" applyFont="1" applyFill="1" applyBorder="1" applyAlignment="1" applyProtection="1">
      <alignment horizontal="center" vertical="center" shrinkToFit="1"/>
      <protection locked="0"/>
    </xf>
    <xf numFmtId="0" fontId="43" fillId="0" borderId="17" xfId="9" applyFont="1" applyBorder="1" applyAlignment="1">
      <alignment horizontal="center" vertical="center" shrinkToFit="1"/>
    </xf>
    <xf numFmtId="0" fontId="41" fillId="5" borderId="17" xfId="9" applyFont="1" applyFill="1" applyBorder="1" applyAlignment="1" applyProtection="1">
      <alignment vertical="center" shrinkToFit="1"/>
      <protection locked="0"/>
    </xf>
    <xf numFmtId="0" fontId="41" fillId="4" borderId="0" xfId="9" applyFont="1" applyFill="1" applyAlignment="1">
      <alignment vertical="center" shrinkToFit="1"/>
    </xf>
    <xf numFmtId="49" fontId="41" fillId="5" borderId="17" xfId="9" applyNumberFormat="1" applyFont="1" applyFill="1" applyBorder="1" applyAlignment="1" applyProtection="1">
      <alignment horizontal="center" vertical="center" shrinkToFit="1"/>
      <protection locked="0"/>
    </xf>
    <xf numFmtId="0" fontId="43" fillId="4" borderId="0" xfId="9" applyFont="1" applyFill="1" applyAlignment="1">
      <alignment horizontal="center" vertical="center" shrinkToFit="1"/>
    </xf>
    <xf numFmtId="0" fontId="41" fillId="4" borderId="18" xfId="9" applyFont="1" applyFill="1" applyBorder="1" applyAlignment="1" applyProtection="1">
      <alignment horizontal="center" vertical="center" shrinkToFit="1"/>
      <protection locked="0"/>
    </xf>
    <xf numFmtId="0" fontId="41" fillId="4" borderId="18" xfId="9" applyFont="1" applyFill="1" applyBorder="1" applyAlignment="1">
      <alignment vertical="center" shrinkToFit="1"/>
    </xf>
    <xf numFmtId="0" fontId="43" fillId="4" borderId="19" xfId="9" applyFont="1" applyFill="1" applyBorder="1" applyAlignment="1">
      <alignment vertical="center" shrinkToFit="1"/>
    </xf>
    <xf numFmtId="0" fontId="41" fillId="5" borderId="20" xfId="9" applyFont="1" applyFill="1" applyBorder="1" applyAlignment="1" applyProtection="1">
      <alignment horizontal="center" vertical="center" shrinkToFit="1"/>
      <protection locked="0"/>
    </xf>
    <xf numFmtId="0" fontId="45" fillId="4" borderId="21" xfId="9" applyFont="1" applyFill="1" applyBorder="1" applyAlignment="1">
      <alignment vertical="center"/>
    </xf>
    <xf numFmtId="0" fontId="43" fillId="4" borderId="19" xfId="9" applyFont="1" applyFill="1" applyBorder="1" applyAlignment="1">
      <alignment horizontal="left" vertical="center" shrinkToFit="1"/>
    </xf>
    <xf numFmtId="0" fontId="43" fillId="4" borderId="22" xfId="9" applyFont="1" applyFill="1" applyBorder="1" applyAlignment="1">
      <alignment vertical="center" shrinkToFit="1"/>
    </xf>
    <xf numFmtId="0" fontId="41" fillId="4" borderId="19" xfId="9" applyFont="1" applyFill="1" applyBorder="1" applyAlignment="1">
      <alignment vertical="center" shrinkToFit="1"/>
    </xf>
    <xf numFmtId="0" fontId="43" fillId="4" borderId="23" xfId="9" applyFont="1" applyFill="1" applyBorder="1" applyAlignment="1">
      <alignment vertical="center" shrinkToFit="1"/>
    </xf>
    <xf numFmtId="0" fontId="46" fillId="4" borderId="0" xfId="9" applyFont="1" applyFill="1" applyAlignment="1">
      <alignment vertical="center"/>
    </xf>
    <xf numFmtId="0" fontId="42" fillId="4" borderId="0" xfId="9" applyFont="1" applyFill="1" applyAlignment="1">
      <alignment vertical="center" wrapText="1"/>
    </xf>
    <xf numFmtId="0" fontId="42" fillId="4" borderId="0" xfId="9" applyFont="1" applyFill="1" applyAlignment="1">
      <alignment vertical="center"/>
    </xf>
    <xf numFmtId="0" fontId="41" fillId="4" borderId="24" xfId="9" applyFont="1" applyFill="1" applyBorder="1" applyAlignment="1" applyProtection="1">
      <alignment vertical="center" wrapText="1" shrinkToFit="1"/>
      <protection locked="0"/>
    </xf>
    <xf numFmtId="0" fontId="41" fillId="4" borderId="0" xfId="9" applyFont="1" applyFill="1" applyAlignment="1" applyProtection="1">
      <alignment vertical="center" wrapText="1" shrinkToFit="1"/>
      <protection locked="0"/>
    </xf>
    <xf numFmtId="0" fontId="47" fillId="4" borderId="0" xfId="9" applyFont="1" applyFill="1" applyAlignment="1">
      <alignment vertical="center"/>
    </xf>
    <xf numFmtId="0" fontId="41" fillId="4" borderId="24" xfId="9" applyFont="1" applyFill="1" applyBorder="1" applyAlignment="1" applyProtection="1">
      <alignment horizontal="center" vertical="center" shrinkToFit="1"/>
      <protection locked="0"/>
    </xf>
    <xf numFmtId="0" fontId="41" fillId="4" borderId="24" xfId="9" applyFont="1" applyFill="1" applyBorder="1" applyAlignment="1">
      <alignment vertical="center" shrinkToFit="1"/>
    </xf>
    <xf numFmtId="0" fontId="59" fillId="4" borderId="0" xfId="9" applyFont="1" applyFill="1" applyAlignment="1">
      <alignment vertical="center"/>
    </xf>
    <xf numFmtId="0" fontId="44" fillId="4" borderId="0" xfId="9" applyFont="1" applyFill="1" applyAlignment="1">
      <alignment vertical="center"/>
    </xf>
    <xf numFmtId="0" fontId="41" fillId="4" borderId="0" xfId="9" applyFont="1" applyFill="1" applyAlignment="1">
      <alignment horizontal="center" vertical="center"/>
    </xf>
    <xf numFmtId="0" fontId="43" fillId="0" borderId="17" xfId="9" applyFont="1" applyBorder="1" applyAlignment="1">
      <alignment vertical="center"/>
    </xf>
    <xf numFmtId="0" fontId="50" fillId="4" borderId="21" xfId="9" applyFont="1" applyFill="1" applyBorder="1" applyAlignment="1">
      <alignment vertical="center"/>
    </xf>
    <xf numFmtId="0" fontId="32" fillId="0" borderId="0" xfId="9" applyFont="1" applyAlignment="1">
      <alignment vertical="center"/>
    </xf>
    <xf numFmtId="0" fontId="5" fillId="0" borderId="4" xfId="9" applyFont="1" applyBorder="1" applyAlignment="1">
      <alignment vertical="center"/>
    </xf>
    <xf numFmtId="0" fontId="5" fillId="0" borderId="22" xfId="9" applyFont="1" applyBorder="1" applyAlignment="1">
      <alignment vertical="center"/>
    </xf>
    <xf numFmtId="0" fontId="5" fillId="0" borderId="24" xfId="9" applyFont="1" applyBorder="1" applyAlignment="1">
      <alignment vertical="center"/>
    </xf>
    <xf numFmtId="0" fontId="5" fillId="0" borderId="19" xfId="9" applyFont="1" applyBorder="1" applyAlignment="1">
      <alignment vertical="center"/>
    </xf>
    <xf numFmtId="0" fontId="5" fillId="0" borderId="21" xfId="9" applyFont="1" applyBorder="1" applyAlignment="1">
      <alignment vertical="center"/>
    </xf>
    <xf numFmtId="0" fontId="53" fillId="0" borderId="0" xfId="9" applyFont="1" applyAlignment="1">
      <alignment vertical="center"/>
    </xf>
    <xf numFmtId="0" fontId="5" fillId="0" borderId="0" xfId="9" applyFont="1" applyAlignment="1">
      <alignment horizontal="right" vertical="center"/>
    </xf>
    <xf numFmtId="0" fontId="54" fillId="0" borderId="0" xfId="9" applyFont="1" applyAlignment="1">
      <alignment vertical="center"/>
    </xf>
    <xf numFmtId="0" fontId="5" fillId="0" borderId="23" xfId="9" applyFont="1" applyBorder="1" applyAlignment="1">
      <alignment vertical="center"/>
    </xf>
    <xf numFmtId="0" fontId="5" fillId="0" borderId="25" xfId="9" applyFont="1" applyBorder="1" applyAlignment="1">
      <alignment vertical="center"/>
    </xf>
    <xf numFmtId="0" fontId="5" fillId="0" borderId="0" xfId="9" applyFont="1" applyAlignment="1">
      <alignment horizontal="left" vertical="center"/>
    </xf>
    <xf numFmtId="0" fontId="41" fillId="5" borderId="26" xfId="9" applyFont="1" applyFill="1" applyBorder="1" applyAlignment="1" applyProtection="1">
      <alignment horizontal="center" vertical="center" shrinkToFit="1"/>
      <protection locked="0"/>
    </xf>
    <xf numFmtId="0" fontId="57" fillId="2" borderId="0" xfId="9" applyFont="1" applyFill="1" applyAlignment="1">
      <alignment horizontal="center" vertical="center" wrapText="1"/>
    </xf>
    <xf numFmtId="0" fontId="24" fillId="0" borderId="17" xfId="9" applyFont="1" applyBorder="1" applyAlignment="1">
      <alignment horizontal="center"/>
    </xf>
    <xf numFmtId="0" fontId="24" fillId="0" borderId="17" xfId="9" applyFont="1" applyBorder="1"/>
    <xf numFmtId="0" fontId="7" fillId="0" borderId="0" xfId="8" applyFont="1" applyAlignment="1">
      <alignment horizontal="left"/>
    </xf>
    <xf numFmtId="0" fontId="18" fillId="0" borderId="0" xfId="9" applyFont="1" applyAlignment="1">
      <alignment horizontal="center" vertical="center" shrinkToFit="1"/>
    </xf>
    <xf numFmtId="0" fontId="18" fillId="0" borderId="0" xfId="9" applyFont="1" applyAlignment="1">
      <alignment horizontal="left" vertical="center" indent="1"/>
    </xf>
    <xf numFmtId="0" fontId="58" fillId="5" borderId="20" xfId="9" applyFont="1" applyFill="1" applyBorder="1" applyAlignment="1" applyProtection="1">
      <alignment horizontal="center" vertical="center" shrinkToFit="1"/>
      <protection locked="0"/>
    </xf>
    <xf numFmtId="0" fontId="10" fillId="0" borderId="27" xfId="9" applyFont="1" applyBorder="1" applyAlignment="1">
      <alignment horizontal="center" vertical="center"/>
    </xf>
    <xf numFmtId="0" fontId="6" fillId="0" borderId="28" xfId="9" applyFont="1" applyBorder="1" applyAlignment="1">
      <alignment vertical="center" shrinkToFit="1"/>
    </xf>
    <xf numFmtId="0" fontId="62" fillId="0" borderId="0" xfId="9" applyFont="1" applyAlignment="1">
      <alignment horizontal="center" vertical="center"/>
    </xf>
    <xf numFmtId="0" fontId="13" fillId="0" borderId="29" xfId="9" applyFont="1" applyBorder="1" applyAlignment="1">
      <alignment horizontal="distributed" vertical="center" indent="1" shrinkToFit="1"/>
    </xf>
    <xf numFmtId="0" fontId="13" fillId="0" borderId="9" xfId="9" applyFont="1" applyBorder="1" applyAlignment="1">
      <alignment horizontal="distributed" vertical="center" indent="1" shrinkToFit="1"/>
    </xf>
    <xf numFmtId="0" fontId="13" fillId="0" borderId="11" xfId="9" applyFont="1" applyBorder="1" applyAlignment="1">
      <alignment horizontal="distributed" vertical="center" indent="1" shrinkToFit="1"/>
    </xf>
    <xf numFmtId="0" fontId="16" fillId="0" borderId="30" xfId="9" applyFont="1" applyBorder="1" applyAlignment="1">
      <alignment horizontal="center" vertical="center" shrinkToFit="1"/>
    </xf>
    <xf numFmtId="0" fontId="10" fillId="0" borderId="31" xfId="9" applyFont="1" applyBorder="1" applyAlignment="1">
      <alignment horizontal="distributed" vertical="center"/>
    </xf>
    <xf numFmtId="0" fontId="10" fillId="0" borderId="32" xfId="9" applyFont="1" applyBorder="1" applyAlignment="1">
      <alignment horizontal="center" vertical="center"/>
    </xf>
    <xf numFmtId="0" fontId="10" fillId="0" borderId="33" xfId="9" applyFont="1" applyBorder="1" applyAlignment="1">
      <alignment horizontal="center" vertical="center"/>
    </xf>
    <xf numFmtId="0" fontId="4" fillId="0" borderId="0" xfId="6" applyBorder="1">
      <protection locked="0"/>
    </xf>
    <xf numFmtId="0" fontId="55" fillId="0" borderId="0" xfId="9" applyFont="1" applyAlignment="1">
      <alignment horizontal="center" vertical="center" shrinkToFit="1"/>
    </xf>
    <xf numFmtId="0" fontId="56" fillId="0" borderId="0" xfId="9" applyFont="1" applyAlignment="1">
      <alignment horizontal="center" vertical="center" shrinkToFit="1"/>
    </xf>
    <xf numFmtId="0" fontId="5" fillId="0" borderId="0" xfId="9" applyFont="1" applyAlignment="1">
      <alignment vertical="center"/>
    </xf>
    <xf numFmtId="0" fontId="0" fillId="0" borderId="0" xfId="9" applyFont="1" applyAlignment="1">
      <alignment vertical="center"/>
    </xf>
    <xf numFmtId="0" fontId="41" fillId="5" borderId="34" xfId="9" applyFont="1" applyFill="1" applyBorder="1" applyAlignment="1" applyProtection="1">
      <alignment horizontal="center" vertical="center" shrinkToFit="1"/>
      <protection locked="0"/>
    </xf>
    <xf numFmtId="0" fontId="41" fillId="5" borderId="18" xfId="9" applyFont="1" applyFill="1" applyBorder="1" applyAlignment="1" applyProtection="1">
      <alignment horizontal="center" vertical="center" shrinkToFit="1"/>
      <protection locked="0"/>
    </xf>
    <xf numFmtId="0" fontId="41" fillId="5" borderId="35" xfId="9" applyFont="1" applyFill="1" applyBorder="1" applyAlignment="1" applyProtection="1">
      <alignment horizontal="center" vertical="center" shrinkToFit="1"/>
      <protection locked="0"/>
    </xf>
    <xf numFmtId="0" fontId="41" fillId="0" borderId="18" xfId="9" applyFont="1" applyBorder="1" applyAlignment="1">
      <alignment vertical="center" shrinkToFit="1"/>
    </xf>
    <xf numFmtId="49" fontId="41" fillId="5" borderId="34" xfId="9" applyNumberFormat="1" applyFont="1" applyFill="1" applyBorder="1" applyAlignment="1" applyProtection="1">
      <alignment horizontal="center" vertical="center" shrinkToFit="1"/>
      <protection locked="0"/>
    </xf>
    <xf numFmtId="49" fontId="41" fillId="5" borderId="35" xfId="9" applyNumberFormat="1" applyFont="1" applyFill="1" applyBorder="1" applyAlignment="1" applyProtection="1">
      <alignment horizontal="center" vertical="center" shrinkToFit="1"/>
      <protection locked="0"/>
    </xf>
    <xf numFmtId="0" fontId="41" fillId="0" borderId="35" xfId="9" applyFont="1" applyBorder="1" applyAlignment="1">
      <alignment vertical="center" shrinkToFit="1"/>
    </xf>
    <xf numFmtId="0" fontId="43" fillId="0" borderId="26" xfId="9" applyFont="1" applyBorder="1" applyAlignment="1">
      <alignment horizontal="center" vertical="center"/>
    </xf>
    <xf numFmtId="0" fontId="43" fillId="0" borderId="36" xfId="9" applyFont="1" applyBorder="1" applyAlignment="1">
      <alignment horizontal="center" vertical="center"/>
    </xf>
    <xf numFmtId="0" fontId="43" fillId="0" borderId="37" xfId="9" applyFont="1" applyBorder="1" applyAlignment="1">
      <alignment horizontal="center" vertical="center"/>
    </xf>
    <xf numFmtId="0" fontId="48" fillId="4" borderId="0" xfId="9" applyFont="1" applyFill="1" applyAlignment="1">
      <alignment horizontal="center" vertical="center" textRotation="180"/>
    </xf>
    <xf numFmtId="0" fontId="48" fillId="4" borderId="4" xfId="9" applyFont="1" applyFill="1" applyBorder="1" applyAlignment="1">
      <alignment horizontal="center" vertical="center" textRotation="180"/>
    </xf>
    <xf numFmtId="0" fontId="35" fillId="3" borderId="0" xfId="9" applyFont="1" applyFill="1" applyAlignment="1">
      <alignment horizontal="center" vertical="center" wrapText="1"/>
    </xf>
    <xf numFmtId="0" fontId="36" fillId="0" borderId="0" xfId="9" applyFont="1" applyAlignment="1">
      <alignment horizontal="center" vertical="center"/>
    </xf>
    <xf numFmtId="0" fontId="43" fillId="4" borderId="21" xfId="9" applyFont="1" applyFill="1" applyBorder="1" applyAlignment="1">
      <alignment vertical="center" shrinkToFit="1"/>
    </xf>
    <xf numFmtId="0" fontId="41" fillId="0" borderId="0" xfId="9" applyFont="1" applyAlignment="1">
      <alignment vertical="center" shrinkToFit="1"/>
    </xf>
    <xf numFmtId="0" fontId="41" fillId="5" borderId="34" xfId="9" applyFont="1" applyFill="1" applyBorder="1" applyAlignment="1" applyProtection="1">
      <alignment vertical="center" shrinkToFit="1"/>
      <protection locked="0"/>
    </xf>
    <xf numFmtId="0" fontId="38" fillId="2" borderId="4" xfId="9" applyFont="1" applyFill="1" applyBorder="1" applyAlignment="1">
      <alignment horizontal="center" vertical="center" shrinkToFit="1"/>
    </xf>
    <xf numFmtId="0" fontId="37" fillId="0" borderId="4" xfId="9" applyFont="1" applyBorder="1" applyAlignment="1">
      <alignment vertical="center" shrinkToFit="1"/>
    </xf>
    <xf numFmtId="0" fontId="43" fillId="4" borderId="21" xfId="9" applyFont="1" applyFill="1" applyBorder="1" applyAlignment="1">
      <alignment vertical="center"/>
    </xf>
    <xf numFmtId="0" fontId="41" fillId="0" borderId="0" xfId="9" applyFont="1" applyAlignment="1">
      <alignment vertical="center"/>
    </xf>
    <xf numFmtId="0" fontId="43" fillId="4" borderId="0" xfId="9" applyFont="1" applyFill="1" applyAlignment="1">
      <alignment vertical="center"/>
    </xf>
    <xf numFmtId="0" fontId="44" fillId="4" borderId="0" xfId="9" applyFont="1" applyFill="1" applyAlignment="1">
      <alignment horizontal="center" vertical="center" wrapText="1"/>
    </xf>
    <xf numFmtId="0" fontId="39" fillId="2" borderId="0" xfId="9" applyFont="1" applyFill="1" applyAlignment="1">
      <alignment horizontal="left" vertical="center"/>
    </xf>
    <xf numFmtId="0" fontId="60" fillId="0" borderId="34" xfId="9" applyFont="1" applyBorder="1" applyAlignment="1">
      <alignment horizontal="center" vertical="center"/>
    </xf>
    <xf numFmtId="0" fontId="61" fillId="0" borderId="18" xfId="9" applyFont="1" applyBorder="1" applyAlignment="1">
      <alignment horizontal="center" vertical="center"/>
    </xf>
    <xf numFmtId="0" fontId="61" fillId="0" borderId="35" xfId="9" applyFont="1" applyBorder="1" applyAlignment="1">
      <alignment horizontal="center" vertical="center"/>
    </xf>
    <xf numFmtId="0" fontId="11" fillId="0" borderId="6" xfId="9" applyFont="1" applyBorder="1" applyAlignment="1">
      <alignment horizontal="center" vertical="center" shrinkToFit="1"/>
    </xf>
    <xf numFmtId="0" fontId="11" fillId="0" borderId="1" xfId="9" applyFont="1" applyBorder="1" applyAlignment="1">
      <alignment horizontal="center" vertical="center" shrinkToFit="1"/>
    </xf>
    <xf numFmtId="0" fontId="11" fillId="0" borderId="63" xfId="9" applyFont="1" applyBorder="1" applyAlignment="1">
      <alignment horizontal="center" vertical="center" shrinkToFit="1"/>
    </xf>
    <xf numFmtId="0" fontId="11" fillId="0" borderId="61" xfId="9" applyFont="1" applyBorder="1" applyAlignment="1">
      <alignment horizontal="center" vertical="center" shrinkToFit="1"/>
    </xf>
    <xf numFmtId="0" fontId="11" fillId="0" borderId="66" xfId="9" applyFont="1" applyBorder="1" applyAlignment="1">
      <alignment horizontal="center" vertical="center" shrinkToFit="1"/>
    </xf>
    <xf numFmtId="0" fontId="13" fillId="0" borderId="67" xfId="9" applyFont="1" applyBorder="1" applyAlignment="1">
      <alignment horizontal="center" vertical="center" shrinkToFit="1"/>
    </xf>
    <xf numFmtId="0" fontId="13" fillId="0" borderId="68" xfId="9" applyFont="1" applyBorder="1" applyAlignment="1">
      <alignment horizontal="center" vertical="center" shrinkToFit="1"/>
    </xf>
    <xf numFmtId="0" fontId="11" fillId="0" borderId="3" xfId="9" applyFont="1" applyBorder="1" applyAlignment="1">
      <alignment horizontal="center" vertical="center" shrinkToFit="1"/>
    </xf>
    <xf numFmtId="0" fontId="11" fillId="0" borderId="65" xfId="9" applyFont="1" applyBorder="1" applyAlignment="1">
      <alignment horizontal="center" vertical="center" shrinkToFit="1"/>
    </xf>
    <xf numFmtId="0" fontId="11" fillId="0" borderId="10" xfId="9" applyFont="1" applyBorder="1" applyAlignment="1">
      <alignment horizontal="center" vertical="center" shrinkToFit="1"/>
    </xf>
    <xf numFmtId="0" fontId="11" fillId="0" borderId="6" xfId="9" applyFont="1" applyBorder="1" applyAlignment="1">
      <alignment horizontal="distributed" vertical="center" indent="2" justifyLastLine="1" shrinkToFit="1"/>
    </xf>
    <xf numFmtId="0" fontId="11" fillId="0" borderId="1" xfId="9" applyFont="1" applyBorder="1" applyAlignment="1">
      <alignment horizontal="distributed" vertical="center" indent="2" justifyLastLine="1" shrinkToFit="1"/>
    </xf>
    <xf numFmtId="0" fontId="11" fillId="0" borderId="63" xfId="9" applyFont="1" applyBorder="1" applyAlignment="1">
      <alignment horizontal="distributed" vertical="center" indent="2" justifyLastLine="1" shrinkToFit="1"/>
    </xf>
    <xf numFmtId="0" fontId="11" fillId="0" borderId="16" xfId="9" applyFont="1" applyBorder="1" applyAlignment="1">
      <alignment horizontal="distributed" vertical="center" indent="1" shrinkToFit="1"/>
    </xf>
    <xf numFmtId="0" fontId="11" fillId="0" borderId="50" xfId="9" applyFont="1" applyBorder="1" applyAlignment="1">
      <alignment horizontal="distributed" vertical="center" indent="1" shrinkToFit="1"/>
    </xf>
    <xf numFmtId="0" fontId="16" fillId="0" borderId="50" xfId="9" applyFont="1" applyBorder="1" applyAlignment="1">
      <alignment horizontal="center" vertical="center" shrinkToFit="1"/>
    </xf>
    <xf numFmtId="0" fontId="16" fillId="0" borderId="62" xfId="9" applyFont="1" applyBorder="1" applyAlignment="1">
      <alignment horizontal="center" vertical="center" shrinkToFit="1"/>
    </xf>
    <xf numFmtId="0" fontId="13" fillId="0" borderId="15" xfId="9" applyFont="1" applyBorder="1" applyAlignment="1">
      <alignment horizontal="center" vertical="center" shrinkToFit="1"/>
    </xf>
    <xf numFmtId="0" fontId="13" fillId="0" borderId="39" xfId="9" applyFont="1" applyBorder="1" applyAlignment="1">
      <alignment horizontal="center" vertical="center" shrinkToFit="1"/>
    </xf>
    <xf numFmtId="0" fontId="11" fillId="0" borderId="15" xfId="9" applyFont="1" applyBorder="1" applyAlignment="1">
      <alignment horizontal="right" vertical="center" shrinkToFit="1"/>
    </xf>
    <xf numFmtId="0" fontId="11" fillId="0" borderId="38" xfId="9" applyFont="1" applyBorder="1" applyAlignment="1">
      <alignment horizontal="right" vertical="center" shrinkToFit="1"/>
    </xf>
    <xf numFmtId="0" fontId="11" fillId="0" borderId="44" xfId="9" applyFont="1" applyBorder="1" applyAlignment="1">
      <alignment horizontal="center" vertical="center" shrinkToFit="1"/>
    </xf>
    <xf numFmtId="0" fontId="11" fillId="0" borderId="0" xfId="9" applyFont="1" applyAlignment="1">
      <alignment horizontal="center" vertical="center" shrinkToFit="1"/>
    </xf>
    <xf numFmtId="0" fontId="11" fillId="0" borderId="45" xfId="9" applyFont="1" applyBorder="1" applyAlignment="1">
      <alignment horizontal="center" vertical="center" shrinkToFit="1"/>
    </xf>
    <xf numFmtId="0" fontId="11" fillId="0" borderId="47" xfId="9" applyFont="1" applyBorder="1" applyAlignment="1">
      <alignment horizontal="center" vertical="center" shrinkToFit="1"/>
    </xf>
    <xf numFmtId="0" fontId="11" fillId="0" borderId="48" xfId="9" applyFont="1" applyBorder="1" applyAlignment="1">
      <alignment horizontal="center" vertical="center" shrinkToFit="1"/>
    </xf>
    <xf numFmtId="0" fontId="11" fillId="0" borderId="58" xfId="9" applyFont="1" applyBorder="1" applyAlignment="1">
      <alignment horizontal="center" vertical="center" shrinkToFit="1"/>
    </xf>
    <xf numFmtId="0" fontId="6" fillId="0" borderId="6" xfId="9" applyFont="1" applyBorder="1" applyAlignment="1">
      <alignment horizontal="center" vertical="center" justifyLastLine="1" shrinkToFit="1"/>
    </xf>
    <xf numFmtId="0" fontId="6" fillId="0" borderId="1" xfId="9" applyFont="1" applyBorder="1" applyAlignment="1">
      <alignment horizontal="center" vertical="center" justifyLastLine="1" shrinkToFit="1"/>
    </xf>
    <xf numFmtId="0" fontId="16" fillId="0" borderId="1" xfId="9" applyFont="1" applyBorder="1" applyAlignment="1">
      <alignment horizontal="center" vertical="center"/>
    </xf>
    <xf numFmtId="0" fontId="16" fillId="0" borderId="28" xfId="9" applyFont="1" applyBorder="1" applyAlignment="1">
      <alignment horizontal="center" vertical="center"/>
    </xf>
    <xf numFmtId="0" fontId="9" fillId="0" borderId="31" xfId="9" applyFont="1" applyBorder="1" applyAlignment="1">
      <alignment horizontal="center" vertical="center"/>
    </xf>
    <xf numFmtId="0" fontId="9" fillId="0" borderId="1" xfId="9" applyFont="1" applyBorder="1" applyAlignment="1">
      <alignment horizontal="center" vertical="center"/>
    </xf>
    <xf numFmtId="0" fontId="9" fillId="0" borderId="10" xfId="9" applyFont="1" applyBorder="1" applyAlignment="1">
      <alignment horizontal="center" vertical="center"/>
    </xf>
    <xf numFmtId="0" fontId="10" fillId="0" borderId="31" xfId="9" applyFont="1" applyBorder="1" applyAlignment="1">
      <alignment horizontal="center" vertical="center"/>
    </xf>
    <xf numFmtId="0" fontId="10" fillId="0" borderId="1" xfId="9" applyFont="1" applyBorder="1" applyAlignment="1">
      <alignment horizontal="center" vertical="center"/>
    </xf>
    <xf numFmtId="0" fontId="10" fillId="0" borderId="10" xfId="9" applyFont="1" applyBorder="1" applyAlignment="1">
      <alignment horizontal="center" vertical="center"/>
    </xf>
    <xf numFmtId="0" fontId="12" fillId="0" borderId="64" xfId="9" applyFont="1" applyBorder="1" applyAlignment="1">
      <alignment horizontal="center" vertical="center" shrinkToFit="1"/>
    </xf>
    <xf numFmtId="0" fontId="12" fillId="0" borderId="64" xfId="9" applyFont="1" applyBorder="1" applyAlignment="1">
      <alignment horizontal="distributed" vertical="center" justifyLastLine="1"/>
    </xf>
    <xf numFmtId="0" fontId="11" fillId="0" borderId="16" xfId="9" applyFont="1" applyBorder="1" applyAlignment="1">
      <alignment horizontal="distributed" vertical="center" indent="2" justifyLastLine="1" shrinkToFit="1"/>
    </xf>
    <xf numFmtId="0" fontId="11" fillId="0" borderId="50" xfId="9" applyFont="1" applyBorder="1" applyAlignment="1">
      <alignment horizontal="distributed" vertical="center" indent="2" justifyLastLine="1" shrinkToFit="1"/>
    </xf>
    <xf numFmtId="0" fontId="11" fillId="0" borderId="13" xfId="9" applyFont="1" applyBorder="1" applyAlignment="1">
      <alignment horizontal="distributed" vertical="center" indent="2" justifyLastLine="1" shrinkToFit="1"/>
    </xf>
    <xf numFmtId="0" fontId="11" fillId="0" borderId="16" xfId="9" applyFont="1" applyBorder="1" applyAlignment="1">
      <alignment horizontal="center" vertical="center" shrinkToFit="1"/>
    </xf>
    <xf numFmtId="0" fontId="11" fillId="0" borderId="50" xfId="9" applyFont="1" applyBorder="1" applyAlignment="1">
      <alignment horizontal="center" vertical="center" shrinkToFit="1"/>
    </xf>
    <xf numFmtId="0" fontId="11" fillId="0" borderId="13" xfId="9" applyFont="1" applyBorder="1" applyAlignment="1">
      <alignment horizontal="center" vertical="center" shrinkToFit="1"/>
    </xf>
    <xf numFmtId="0" fontId="11" fillId="0" borderId="30" xfId="9" applyFont="1" applyBorder="1" applyAlignment="1">
      <alignment horizontal="center" vertical="center" shrinkToFit="1"/>
    </xf>
    <xf numFmtId="0" fontId="17" fillId="0" borderId="0" xfId="9" applyFont="1" applyAlignment="1">
      <alignment horizontal="left" vertical="center" wrapText="1"/>
    </xf>
    <xf numFmtId="0" fontId="17" fillId="0" borderId="0" xfId="9" applyFont="1" applyAlignment="1">
      <alignment vertical="center" wrapText="1"/>
    </xf>
    <xf numFmtId="0" fontId="18" fillId="0" borderId="0" xfId="9" applyFont="1" applyAlignment="1">
      <alignment horizontal="center"/>
    </xf>
    <xf numFmtId="14" fontId="17" fillId="0" borderId="0" xfId="9" applyNumberFormat="1" applyFont="1" applyAlignment="1">
      <alignment horizontal="left" vertical="center"/>
    </xf>
    <xf numFmtId="0" fontId="17" fillId="0" borderId="0" xfId="9" applyFont="1" applyAlignment="1">
      <alignment horizontal="left" vertical="center"/>
    </xf>
    <xf numFmtId="0" fontId="12" fillId="0" borderId="0" xfId="9" applyFont="1" applyAlignment="1">
      <alignment horizontal="center" vertical="center" textRotation="255" shrinkToFit="1"/>
    </xf>
    <xf numFmtId="0" fontId="11" fillId="0" borderId="2" xfId="9" applyFont="1" applyBorder="1" applyAlignment="1">
      <alignment horizontal="distributed" vertical="center" indent="2" justifyLastLine="1" shrinkToFit="1"/>
    </xf>
    <xf numFmtId="0" fontId="0" fillId="0" borderId="63" xfId="9" applyFont="1" applyBorder="1" applyAlignment="1">
      <alignment horizontal="center" vertical="center" shrinkToFit="1"/>
    </xf>
    <xf numFmtId="0" fontId="11" fillId="0" borderId="2" xfId="9" applyFont="1" applyBorder="1" applyAlignment="1">
      <alignment horizontal="center" vertical="center" shrinkToFit="1"/>
    </xf>
    <xf numFmtId="0" fontId="11" fillId="0" borderId="52" xfId="9" applyFont="1" applyBorder="1" applyAlignment="1">
      <alignment horizontal="center" vertical="center" shrinkToFit="1"/>
    </xf>
    <xf numFmtId="0" fontId="63" fillId="0" borderId="56" xfId="9" applyFont="1" applyBorder="1" applyAlignment="1">
      <alignment horizontal="center" vertical="center" textRotation="180" shrinkToFit="1"/>
    </xf>
    <xf numFmtId="0" fontId="63" fillId="0" borderId="40" xfId="9" applyFont="1" applyBorder="1" applyAlignment="1">
      <alignment horizontal="center" vertical="center" textRotation="180" shrinkToFit="1"/>
    </xf>
    <xf numFmtId="0" fontId="63" fillId="0" borderId="57" xfId="9" applyFont="1" applyBorder="1" applyAlignment="1">
      <alignment horizontal="center" vertical="center" textRotation="180" shrinkToFit="1"/>
    </xf>
    <xf numFmtId="0" fontId="10" fillId="0" borderId="5" xfId="9" applyFont="1" applyBorder="1" applyAlignment="1">
      <alignment horizontal="center" vertical="center" shrinkToFit="1"/>
    </xf>
    <xf numFmtId="0" fontId="10" fillId="0" borderId="47" xfId="9" applyFont="1" applyBorder="1" applyAlignment="1">
      <alignment horizontal="center" vertical="center" shrinkToFit="1"/>
    </xf>
    <xf numFmtId="0" fontId="10" fillId="0" borderId="48" xfId="9" applyFont="1" applyBorder="1" applyAlignment="1">
      <alignment horizontal="center" vertical="center" shrinkToFit="1"/>
    </xf>
    <xf numFmtId="0" fontId="15" fillId="0" borderId="58" xfId="9" applyFont="1" applyBorder="1" applyAlignment="1">
      <alignment vertical="center" shrinkToFit="1"/>
    </xf>
    <xf numFmtId="0" fontId="10" fillId="0" borderId="5" xfId="9" applyFont="1" applyBorder="1" applyAlignment="1">
      <alignment horizontal="center" vertical="center" wrapText="1" shrinkToFit="1"/>
    </xf>
    <xf numFmtId="0" fontId="10" fillId="0" borderId="59" xfId="9" applyFont="1" applyBorder="1" applyAlignment="1">
      <alignment horizontal="center" vertical="center" shrinkToFit="1"/>
    </xf>
    <xf numFmtId="0" fontId="13" fillId="0" borderId="38" xfId="9" applyFont="1" applyBorder="1" applyAlignment="1">
      <alignment horizontal="center" vertical="center" shrinkToFit="1"/>
    </xf>
    <xf numFmtId="0" fontId="13" fillId="0" borderId="60" xfId="9" applyFont="1" applyBorder="1" applyAlignment="1">
      <alignment horizontal="center" vertical="center" shrinkToFit="1"/>
    </xf>
    <xf numFmtId="0" fontId="11" fillId="0" borderId="28" xfId="9" applyFont="1" applyBorder="1" applyAlignment="1">
      <alignment horizontal="center" vertical="center" shrinkToFit="1"/>
    </xf>
    <xf numFmtId="0" fontId="11" fillId="0" borderId="62" xfId="9" applyFont="1" applyBorder="1" applyAlignment="1">
      <alignment horizontal="center" vertical="center" shrinkToFit="1"/>
    </xf>
    <xf numFmtId="0" fontId="28" fillId="0" borderId="0" xfId="9" applyFont="1" applyAlignment="1">
      <alignment horizontal="center" vertical="center"/>
    </xf>
    <xf numFmtId="0" fontId="11" fillId="0" borderId="15" xfId="9" applyFont="1" applyBorder="1" applyAlignment="1">
      <alignment horizontal="distributed" vertical="center" indent="1" justifyLastLine="1" shrinkToFit="1"/>
    </xf>
    <xf numFmtId="0" fontId="11" fillId="0" borderId="38" xfId="9" applyFont="1" applyBorder="1" applyAlignment="1">
      <alignment horizontal="distributed" vertical="center" indent="1" justifyLastLine="1" shrinkToFit="1"/>
    </xf>
    <xf numFmtId="0" fontId="18" fillId="0" borderId="38" xfId="9" applyFont="1" applyBorder="1" applyAlignment="1">
      <alignment horizontal="center" vertical="center"/>
    </xf>
    <xf numFmtId="0" fontId="18" fillId="0" borderId="39" xfId="9" applyFont="1" applyBorder="1" applyAlignment="1">
      <alignment horizontal="center" vertical="center"/>
    </xf>
    <xf numFmtId="0" fontId="13" fillId="0" borderId="29" xfId="9" applyFont="1" applyBorder="1" applyAlignment="1">
      <alignment horizontal="distributed" vertical="center" indent="1" shrinkToFit="1"/>
    </xf>
    <xf numFmtId="0" fontId="13" fillId="0" borderId="40" xfId="9" applyFont="1" applyBorder="1" applyAlignment="1">
      <alignment horizontal="distributed" vertical="center" indent="1" shrinkToFit="1"/>
    </xf>
    <xf numFmtId="0" fontId="20" fillId="0" borderId="41" xfId="9" applyFont="1" applyBorder="1" applyAlignment="1">
      <alignment horizontal="center" vertical="center" justifyLastLine="1" shrinkToFit="1"/>
    </xf>
    <xf numFmtId="0" fontId="20" fillId="0" borderId="42" xfId="9" applyFont="1" applyBorder="1" applyAlignment="1">
      <alignment horizontal="center" vertical="center" justifyLastLine="1" shrinkToFit="1"/>
    </xf>
    <xf numFmtId="0" fontId="20" fillId="0" borderId="43" xfId="9" applyFont="1" applyBorder="1" applyAlignment="1">
      <alignment horizontal="center" vertical="center" justifyLastLine="1" shrinkToFit="1"/>
    </xf>
    <xf numFmtId="0" fontId="20" fillId="0" borderId="44" xfId="9" applyFont="1" applyBorder="1" applyAlignment="1">
      <alignment horizontal="center" vertical="center" justifyLastLine="1" shrinkToFit="1"/>
    </xf>
    <xf numFmtId="0" fontId="20" fillId="0" borderId="0" xfId="9" applyFont="1" applyAlignment="1">
      <alignment horizontal="center" vertical="center" justifyLastLine="1" shrinkToFit="1"/>
    </xf>
    <xf numFmtId="0" fontId="20" fillId="0" borderId="45" xfId="9" applyFont="1" applyBorder="1" applyAlignment="1">
      <alignment horizontal="center" vertical="center" justifyLastLine="1" shrinkToFit="1"/>
    </xf>
    <xf numFmtId="0" fontId="13" fillId="0" borderId="2" xfId="9" applyFont="1" applyBorder="1" applyAlignment="1">
      <alignment horizontal="center" vertical="center" shrinkToFit="1"/>
    </xf>
    <xf numFmtId="0" fontId="11" fillId="0" borderId="41" xfId="9" applyFont="1" applyBorder="1" applyAlignment="1">
      <alignment horizontal="distributed" vertical="center" justifyLastLine="1" shrinkToFit="1"/>
    </xf>
    <xf numFmtId="0" fontId="11" fillId="0" borderId="42" xfId="9" applyFont="1" applyBorder="1" applyAlignment="1">
      <alignment horizontal="distributed" vertical="center" justifyLastLine="1" shrinkToFit="1"/>
    </xf>
    <xf numFmtId="0" fontId="11" fillId="0" borderId="46" xfId="9" applyFont="1" applyBorder="1" applyAlignment="1">
      <alignment horizontal="distributed" vertical="center" justifyLastLine="1" shrinkToFit="1"/>
    </xf>
    <xf numFmtId="0" fontId="11" fillId="0" borderId="47" xfId="9" applyFont="1" applyBorder="1" applyAlignment="1">
      <alignment horizontal="distributed" vertical="center" justifyLastLine="1" shrinkToFit="1"/>
    </xf>
    <xf numFmtId="0" fontId="11" fillId="0" borderId="48" xfId="9" applyFont="1" applyBorder="1" applyAlignment="1">
      <alignment horizontal="distributed" vertical="center" justifyLastLine="1" shrinkToFit="1"/>
    </xf>
    <xf numFmtId="0" fontId="11" fillId="0" borderId="49" xfId="9" applyFont="1" applyBorder="1" applyAlignment="1">
      <alignment horizontal="distributed" vertical="center" justifyLastLine="1" shrinkToFit="1"/>
    </xf>
    <xf numFmtId="0" fontId="13" fillId="0" borderId="51" xfId="9" applyFont="1" applyBorder="1" applyAlignment="1">
      <alignment horizontal="center" vertical="center" shrinkToFit="1"/>
    </xf>
    <xf numFmtId="0" fontId="13" fillId="0" borderId="5" xfId="9" applyFont="1" applyBorder="1" applyAlignment="1">
      <alignment horizontal="center" vertical="center" shrinkToFit="1"/>
    </xf>
    <xf numFmtId="0" fontId="11" fillId="0" borderId="2" xfId="9" applyFont="1" applyBorder="1" applyAlignment="1">
      <alignment horizontal="distributed" vertical="center" justifyLastLine="1" shrinkToFit="1"/>
    </xf>
    <xf numFmtId="0" fontId="11" fillId="0" borderId="52" xfId="9" applyFont="1" applyBorder="1" applyAlignment="1">
      <alignment horizontal="distributed" vertical="center" justifyLastLine="1" shrinkToFit="1"/>
    </xf>
    <xf numFmtId="0" fontId="11" fillId="0" borderId="6" xfId="9" applyFont="1" applyBorder="1" applyAlignment="1">
      <alignment horizontal="center" vertical="center" justifyLastLine="1" shrinkToFit="1"/>
    </xf>
    <xf numFmtId="0" fontId="11" fillId="0" borderId="1" xfId="9" applyFont="1" applyBorder="1" applyAlignment="1">
      <alignment horizontal="center" vertical="center" justifyLastLine="1" shrinkToFit="1"/>
    </xf>
    <xf numFmtId="0" fontId="11" fillId="0" borderId="28" xfId="9" applyFont="1" applyBorder="1" applyAlignment="1">
      <alignment horizontal="center" vertical="center" justifyLastLine="1" shrinkToFit="1"/>
    </xf>
    <xf numFmtId="0" fontId="13" fillId="0" borderId="40" xfId="9" applyFont="1" applyBorder="1" applyAlignment="1">
      <alignment horizontal="distributed" vertical="center" wrapText="1" indent="1" shrinkToFit="1"/>
    </xf>
    <xf numFmtId="0" fontId="13" fillId="0" borderId="14" xfId="9" applyFont="1" applyBorder="1" applyAlignment="1">
      <alignment horizontal="distributed" vertical="center" wrapText="1" indent="1" shrinkToFit="1"/>
    </xf>
    <xf numFmtId="0" fontId="11" fillId="0" borderId="6" xfId="9" applyFont="1" applyBorder="1" applyAlignment="1">
      <alignment horizontal="distributed" vertical="center" indent="1" shrinkToFit="1"/>
    </xf>
    <xf numFmtId="0" fontId="11" fillId="0" borderId="1" xfId="9" applyFont="1" applyBorder="1" applyAlignment="1">
      <alignment horizontal="distributed" vertical="center" indent="1" shrinkToFit="1"/>
    </xf>
    <xf numFmtId="0" fontId="49" fillId="0" borderId="53" xfId="9" applyFont="1" applyBorder="1" applyAlignment="1">
      <alignment horizontal="center" vertical="center"/>
    </xf>
    <xf numFmtId="0" fontId="49" fillId="0" borderId="54" xfId="9" applyFont="1" applyBorder="1" applyAlignment="1">
      <alignment horizontal="center" vertical="center"/>
    </xf>
    <xf numFmtId="0" fontId="49" fillId="0" borderId="55" xfId="9" applyFont="1" applyBorder="1" applyAlignment="1">
      <alignment horizontal="center" vertical="center"/>
    </xf>
    <xf numFmtId="0" fontId="11" fillId="0" borderId="6" xfId="9" applyFont="1" applyBorder="1" applyAlignment="1">
      <alignment horizontal="left" vertical="center" shrinkToFit="1"/>
    </xf>
    <xf numFmtId="0" fontId="11" fillId="0" borderId="1" xfId="9" applyFont="1" applyBorder="1" applyAlignment="1">
      <alignment horizontal="left" shrinkToFit="1"/>
    </xf>
    <xf numFmtId="0" fontId="11" fillId="0" borderId="1" xfId="9" applyFont="1" applyBorder="1" applyAlignment="1">
      <alignment horizontal="left" vertical="center" shrinkToFit="1"/>
    </xf>
    <xf numFmtId="0" fontId="11" fillId="0" borderId="10" xfId="9" applyFont="1" applyBorder="1" applyAlignment="1">
      <alignment horizontal="left" vertical="center" shrinkToFit="1"/>
    </xf>
    <xf numFmtId="0" fontId="10" fillId="0" borderId="0" xfId="9" applyFont="1" applyAlignment="1">
      <alignment horizontal="center" vertical="center"/>
    </xf>
    <xf numFmtId="0" fontId="10" fillId="0" borderId="19" xfId="9" applyFont="1" applyBorder="1" applyAlignment="1">
      <alignment horizontal="center" vertical="center"/>
    </xf>
    <xf numFmtId="0" fontId="49" fillId="0" borderId="33" xfId="9" applyFont="1" applyBorder="1" applyAlignment="1">
      <alignment horizontal="center" vertical="center"/>
    </xf>
    <xf numFmtId="0" fontId="49" fillId="0" borderId="69" xfId="9" applyFont="1" applyBorder="1" applyAlignment="1">
      <alignment horizontal="center" vertical="center"/>
    </xf>
    <xf numFmtId="0" fontId="49" fillId="0" borderId="0" xfId="9" applyFont="1" applyAlignment="1">
      <alignment horizontal="center" vertical="center"/>
    </xf>
    <xf numFmtId="0" fontId="49" fillId="0" borderId="48" xfId="9" applyFont="1" applyBorder="1" applyAlignment="1">
      <alignment horizontal="center" vertical="center"/>
    </xf>
    <xf numFmtId="0" fontId="9" fillId="0" borderId="48" xfId="9" applyFont="1" applyBorder="1" applyAlignment="1">
      <alignment horizontal="center" vertical="center"/>
    </xf>
    <xf numFmtId="0" fontId="9" fillId="0" borderId="49" xfId="9" applyFont="1" applyBorder="1" applyAlignment="1">
      <alignment horizontal="center" vertical="center"/>
    </xf>
    <xf numFmtId="0" fontId="10" fillId="0" borderId="70" xfId="9" applyFont="1" applyBorder="1" applyAlignment="1">
      <alignment horizontal="center" vertical="center"/>
    </xf>
    <xf numFmtId="0" fontId="10" fillId="0" borderId="71" xfId="9" applyFont="1" applyBorder="1" applyAlignment="1">
      <alignment horizontal="center" vertical="center"/>
    </xf>
    <xf numFmtId="0" fontId="9" fillId="0" borderId="0" xfId="9" applyFont="1" applyAlignment="1">
      <alignment horizontal="center" vertical="center"/>
    </xf>
    <xf numFmtId="0" fontId="9" fillId="0" borderId="19" xfId="9" applyFont="1" applyBorder="1" applyAlignment="1">
      <alignment horizontal="center" vertical="center"/>
    </xf>
    <xf numFmtId="0" fontId="11" fillId="0" borderId="42" xfId="9" applyFont="1" applyBorder="1" applyAlignment="1">
      <alignment horizontal="left" vertical="center" shrinkToFit="1"/>
    </xf>
    <xf numFmtId="0" fontId="11" fillId="0" borderId="46" xfId="9" applyFont="1" applyBorder="1" applyAlignment="1">
      <alignment horizontal="left" vertical="center" shrinkToFit="1"/>
    </xf>
    <xf numFmtId="0" fontId="20" fillId="0" borderId="72" xfId="8" applyBorder="1" applyAlignment="1">
      <alignment horizontal="center"/>
    </xf>
    <xf numFmtId="0" fontId="20" fillId="0" borderId="73" xfId="8" applyBorder="1" applyAlignment="1">
      <alignment horizontal="center"/>
    </xf>
    <xf numFmtId="0" fontId="20" fillId="0" borderId="74" xfId="8" applyBorder="1" applyAlignment="1">
      <alignment horizontal="center"/>
    </xf>
    <xf numFmtId="0" fontId="21" fillId="0" borderId="0" xfId="8" applyFont="1" applyAlignment="1">
      <alignment horizontal="center" vertical="center"/>
    </xf>
    <xf numFmtId="0" fontId="22" fillId="0" borderId="0" xfId="8" applyFont="1" applyAlignment="1">
      <alignment horizontal="center" vertical="center"/>
    </xf>
    <xf numFmtId="0" fontId="22" fillId="0" borderId="0" xfId="8" applyFont="1" applyAlignment="1">
      <alignment horizontal="center"/>
    </xf>
    <xf numFmtId="0" fontId="23" fillId="0" borderId="0" xfId="8" applyFont="1" applyAlignment="1">
      <alignment horizontal="center"/>
    </xf>
    <xf numFmtId="0" fontId="20" fillId="0" borderId="0" xfId="8"/>
    <xf numFmtId="0" fontId="20" fillId="0" borderId="72" xfId="8" applyBorder="1"/>
    <xf numFmtId="0" fontId="20" fillId="0" borderId="73" xfId="8" applyBorder="1"/>
    <xf numFmtId="0" fontId="20" fillId="0" borderId="74" xfId="8" applyBorder="1"/>
    <xf numFmtId="0" fontId="20" fillId="0" borderId="32" xfId="8" applyBorder="1"/>
    <xf numFmtId="0" fontId="20" fillId="0" borderId="70" xfId="8" applyBorder="1"/>
    <xf numFmtId="0" fontId="20" fillId="0" borderId="75" xfId="8" applyBorder="1"/>
    <xf numFmtId="0" fontId="20" fillId="0" borderId="3" xfId="8" applyBorder="1"/>
    <xf numFmtId="0" fontId="20" fillId="0" borderId="3" xfId="8" applyBorder="1" applyAlignment="1">
      <alignment horizontal="center"/>
    </xf>
    <xf numFmtId="0" fontId="20" fillId="0" borderId="3" xfId="8" applyBorder="1" applyAlignment="1">
      <alignment horizontal="center" shrinkToFit="1"/>
    </xf>
    <xf numFmtId="0" fontId="24" fillId="0" borderId="70" xfId="8" applyFont="1" applyBorder="1"/>
    <xf numFmtId="0" fontId="20" fillId="0" borderId="0" xfId="8" applyAlignment="1">
      <alignment horizontal="center"/>
    </xf>
    <xf numFmtId="0" fontId="20" fillId="0" borderId="0" xfId="8" applyAlignment="1">
      <alignment horizontal="right"/>
    </xf>
    <xf numFmtId="0" fontId="0" fillId="0" borderId="0" xfId="0"/>
    <xf numFmtId="0" fontId="20" fillId="0" borderId="64" xfId="8" applyBorder="1" applyAlignment="1">
      <alignment horizontal="distributed" indent="1"/>
    </xf>
    <xf numFmtId="0" fontId="0" fillId="0" borderId="64" xfId="9" applyFont="1" applyBorder="1" applyAlignment="1">
      <alignment horizontal="distributed" indent="1"/>
    </xf>
    <xf numFmtId="0" fontId="20" fillId="0" borderId="64" xfId="8" applyBorder="1" applyAlignment="1">
      <alignment horizontal="center"/>
    </xf>
    <xf numFmtId="0" fontId="20" fillId="0" borderId="0" xfId="7" applyAlignment="1">
      <alignment horizontal="center" vertical="center"/>
    </xf>
    <xf numFmtId="0" fontId="20" fillId="0" borderId="4" xfId="7" applyBorder="1" applyAlignment="1">
      <alignment horizontal="center" vertical="center"/>
    </xf>
    <xf numFmtId="0" fontId="29" fillId="0" borderId="34" xfId="7" applyFont="1" applyBorder="1" applyAlignment="1">
      <alignment horizontal="center" vertical="center" shrinkToFit="1"/>
    </xf>
    <xf numFmtId="0" fontId="29" fillId="0" borderId="18" xfId="7" applyFont="1" applyBorder="1" applyAlignment="1">
      <alignment horizontal="center" vertical="center" shrinkToFit="1"/>
    </xf>
    <xf numFmtId="0" fontId="29" fillId="0" borderId="35" xfId="7" applyFont="1" applyBorder="1" applyAlignment="1">
      <alignment horizontal="center" vertical="center" shrinkToFit="1"/>
    </xf>
    <xf numFmtId="0" fontId="20" fillId="0" borderId="104" xfId="7" applyBorder="1" applyAlignment="1">
      <alignment horizontal="center" vertical="center"/>
    </xf>
    <xf numFmtId="0" fontId="20" fillId="0" borderId="105" xfId="7" applyBorder="1" applyAlignment="1">
      <alignment horizontal="center" vertical="center"/>
    </xf>
    <xf numFmtId="0" fontId="20" fillId="0" borderId="106" xfId="7" applyBorder="1" applyAlignment="1">
      <alignment horizontal="center" vertical="center"/>
    </xf>
    <xf numFmtId="0" fontId="17" fillId="0" borderId="107" xfId="7" applyFont="1" applyBorder="1" applyAlignment="1">
      <alignment horizontal="center" vertical="center" shrinkToFit="1"/>
    </xf>
    <xf numFmtId="0" fontId="17" fillId="0" borderId="105" xfId="7" applyFont="1" applyBorder="1" applyAlignment="1">
      <alignment horizontal="center" vertical="center" shrinkToFit="1"/>
    </xf>
    <xf numFmtId="0" fontId="17" fillId="0" borderId="108" xfId="7" applyFont="1" applyBorder="1" applyAlignment="1">
      <alignment horizontal="center" vertical="center" shrinkToFit="1"/>
    </xf>
    <xf numFmtId="0" fontId="20" fillId="0" borderId="103" xfId="7" applyBorder="1" applyAlignment="1">
      <alignment horizontal="center" vertical="center"/>
    </xf>
    <xf numFmtId="0" fontId="20" fillId="0" borderId="3" xfId="7" applyBorder="1" applyAlignment="1">
      <alignment horizontal="center" vertical="center"/>
    </xf>
    <xf numFmtId="0" fontId="17" fillId="0" borderId="72" xfId="7" applyFont="1" applyBorder="1" applyAlignment="1">
      <alignment horizontal="center" vertical="center"/>
    </xf>
    <xf numFmtId="0" fontId="17" fillId="0" borderId="73" xfId="7" applyFont="1" applyBorder="1" applyAlignment="1">
      <alignment horizontal="center" vertical="center"/>
    </xf>
    <xf numFmtId="0" fontId="51" fillId="0" borderId="73" xfId="7" applyFont="1" applyBorder="1" applyAlignment="1">
      <alignment horizontal="center" vertical="center"/>
    </xf>
    <xf numFmtId="0" fontId="51" fillId="0" borderId="96" xfId="7" applyFont="1" applyBorder="1" applyAlignment="1">
      <alignment horizontal="center" vertical="center"/>
    </xf>
    <xf numFmtId="0" fontId="20" fillId="0" borderId="102" xfId="7" applyBorder="1" applyAlignment="1">
      <alignment horizontal="center" vertical="center"/>
    </xf>
    <xf numFmtId="0" fontId="20" fillId="0" borderId="89" xfId="7" applyBorder="1" applyAlignment="1">
      <alignment horizontal="center" vertical="center"/>
    </xf>
    <xf numFmtId="0" fontId="17" fillId="0" borderId="89" xfId="7" applyFont="1" applyBorder="1" applyAlignment="1">
      <alignment horizontal="center" vertical="center"/>
    </xf>
    <xf numFmtId="0" fontId="14" fillId="0" borderId="89" xfId="7" applyFont="1" applyBorder="1" applyAlignment="1">
      <alignment horizontal="center" vertical="center" shrinkToFit="1"/>
    </xf>
    <xf numFmtId="0" fontId="17" fillId="0" borderId="93" xfId="7" applyFont="1" applyBorder="1" applyAlignment="1">
      <alignment horizontal="center" vertical="center"/>
    </xf>
    <xf numFmtId="0" fontId="20" fillId="0" borderId="95" xfId="7" applyBorder="1" applyAlignment="1">
      <alignment horizontal="center" vertical="center"/>
    </xf>
    <xf numFmtId="0" fontId="20" fillId="0" borderId="74" xfId="7" applyBorder="1" applyAlignment="1">
      <alignment horizontal="center" vertical="center"/>
    </xf>
    <xf numFmtId="0" fontId="17" fillId="0" borderId="74" xfId="7" applyFont="1" applyBorder="1" applyAlignment="1">
      <alignment horizontal="center" vertical="center"/>
    </xf>
    <xf numFmtId="0" fontId="14" fillId="0" borderId="72" xfId="7" applyFont="1" applyBorder="1" applyAlignment="1">
      <alignment horizontal="center" vertical="center" shrinkToFit="1"/>
    </xf>
    <xf numFmtId="0" fontId="14" fillId="0" borderId="73" xfId="7" applyFont="1" applyBorder="1" applyAlignment="1">
      <alignment horizontal="center" vertical="center" shrinkToFit="1"/>
    </xf>
    <xf numFmtId="0" fontId="14" fillId="0" borderId="74" xfId="7" applyFont="1" applyBorder="1" applyAlignment="1">
      <alignment horizontal="center" vertical="center" shrinkToFit="1"/>
    </xf>
    <xf numFmtId="0" fontId="17" fillId="0" borderId="96" xfId="7" applyFont="1" applyBorder="1" applyAlignment="1">
      <alignment horizontal="center" vertical="center"/>
    </xf>
    <xf numFmtId="0" fontId="20" fillId="0" borderId="92" xfId="7" applyBorder="1" applyAlignment="1">
      <alignment horizontal="center" vertical="center"/>
    </xf>
    <xf numFmtId="0" fontId="20" fillId="0" borderId="61" xfId="7" applyBorder="1" applyAlignment="1">
      <alignment horizontal="center" vertical="center"/>
    </xf>
    <xf numFmtId="0" fontId="17" fillId="0" borderId="99" xfId="7" applyFont="1" applyBorder="1" applyAlignment="1">
      <alignment horizontal="center" vertical="center"/>
    </xf>
    <xf numFmtId="0" fontId="17" fillId="0" borderId="100" xfId="7" applyFont="1" applyBorder="1" applyAlignment="1">
      <alignment horizontal="center" vertical="center"/>
    </xf>
    <xf numFmtId="0" fontId="51" fillId="0" borderId="100" xfId="7" applyFont="1" applyBorder="1" applyAlignment="1">
      <alignment horizontal="center" vertical="center"/>
    </xf>
    <xf numFmtId="0" fontId="51" fillId="0" borderId="101" xfId="7" applyFont="1" applyBorder="1" applyAlignment="1">
      <alignment horizontal="center" vertical="center"/>
    </xf>
    <xf numFmtId="0" fontId="20" fillId="0" borderId="78" xfId="7" applyBorder="1" applyAlignment="1">
      <alignment horizontal="center" vertical="center"/>
    </xf>
    <xf numFmtId="0" fontId="20" fillId="0" borderId="79" xfId="7" applyBorder="1" applyAlignment="1">
      <alignment horizontal="center" vertical="center"/>
    </xf>
    <xf numFmtId="0" fontId="20" fillId="0" borderId="82" xfId="7" applyBorder="1" applyAlignment="1">
      <alignment horizontal="center" vertical="center"/>
    </xf>
    <xf numFmtId="0" fontId="20" fillId="0" borderId="97" xfId="7" applyBorder="1" applyAlignment="1">
      <alignment horizontal="center" vertical="center"/>
    </xf>
    <xf numFmtId="0" fontId="20" fillId="0" borderId="98" xfId="7" applyBorder="1" applyAlignment="1">
      <alignment horizontal="center" vertical="center"/>
    </xf>
    <xf numFmtId="0" fontId="17" fillId="0" borderId="98" xfId="7" applyFont="1" applyBorder="1" applyAlignment="1">
      <alignment horizontal="center" vertical="center"/>
    </xf>
    <xf numFmtId="0" fontId="14" fillId="0" borderId="99" xfId="7" applyFont="1" applyBorder="1" applyAlignment="1">
      <alignment horizontal="center" vertical="center" shrinkToFit="1"/>
    </xf>
    <xf numFmtId="0" fontId="14" fillId="0" borderId="100" xfId="7" applyFont="1" applyBorder="1" applyAlignment="1">
      <alignment horizontal="center" vertical="center" shrinkToFit="1"/>
    </xf>
    <xf numFmtId="0" fontId="14" fillId="0" borderId="98" xfId="7" applyFont="1" applyBorder="1" applyAlignment="1">
      <alignment horizontal="center" vertical="center" shrinkToFit="1"/>
    </xf>
    <xf numFmtId="0" fontId="17" fillId="0" borderId="101" xfId="7" applyFont="1" applyBorder="1" applyAlignment="1">
      <alignment horizontal="center" vertical="center"/>
    </xf>
    <xf numFmtId="0" fontId="20" fillId="0" borderId="76" xfId="7" applyBorder="1" applyAlignment="1">
      <alignment horizontal="center" vertical="center"/>
    </xf>
    <xf numFmtId="0" fontId="17" fillId="0" borderId="77" xfId="7" applyFont="1" applyBorder="1" applyAlignment="1">
      <alignment horizontal="center" vertical="center"/>
    </xf>
    <xf numFmtId="0" fontId="17" fillId="0" borderId="61" xfId="7" applyFont="1" applyBorder="1" applyAlignment="1">
      <alignment horizontal="center" vertical="center"/>
    </xf>
    <xf numFmtId="0" fontId="20" fillId="0" borderId="80" xfId="7" applyBorder="1" applyAlignment="1">
      <alignment horizontal="center" vertical="center"/>
    </xf>
    <xf numFmtId="0" fontId="20" fillId="0" borderId="81" xfId="7" applyBorder="1" applyAlignment="1">
      <alignment horizontal="center" vertical="center"/>
    </xf>
    <xf numFmtId="0" fontId="20" fillId="0" borderId="79" xfId="7" applyBorder="1" applyAlignment="1">
      <alignment horizontal="center" vertical="center" shrinkToFit="1"/>
    </xf>
    <xf numFmtId="0" fontId="20" fillId="0" borderId="82" xfId="7" applyBorder="1" applyAlignment="1">
      <alignment horizontal="center" vertical="center" shrinkToFit="1"/>
    </xf>
    <xf numFmtId="0" fontId="20" fillId="0" borderId="83" xfId="7" applyBorder="1" applyAlignment="1">
      <alignment horizontal="center" vertical="center"/>
    </xf>
    <xf numFmtId="0" fontId="20" fillId="0" borderId="84" xfId="7" applyBorder="1" applyAlignment="1">
      <alignment horizontal="center" vertical="center"/>
    </xf>
    <xf numFmtId="0" fontId="20" fillId="0" borderId="85" xfId="7" applyBorder="1" applyAlignment="1">
      <alignment horizontal="center" vertical="center"/>
    </xf>
    <xf numFmtId="0" fontId="20" fillId="0" borderId="86" xfId="7" applyBorder="1" applyAlignment="1">
      <alignment horizontal="center" vertical="center"/>
    </xf>
    <xf numFmtId="0" fontId="20" fillId="0" borderId="87" xfId="7" applyBorder="1" applyAlignment="1">
      <alignment horizontal="center" vertical="center"/>
    </xf>
    <xf numFmtId="0" fontId="17" fillId="0" borderId="88" xfId="7" applyFont="1" applyBorder="1" applyAlignment="1">
      <alignment horizontal="center" vertical="center"/>
    </xf>
    <xf numFmtId="0" fontId="17" fillId="0" borderId="61" xfId="7" applyFont="1" applyBorder="1" applyAlignment="1">
      <alignment horizontal="center" vertical="center" shrinkToFit="1"/>
    </xf>
    <xf numFmtId="0" fontId="17" fillId="0" borderId="66" xfId="7" applyFont="1" applyBorder="1" applyAlignment="1">
      <alignment horizontal="center" vertical="center" shrinkToFit="1"/>
    </xf>
    <xf numFmtId="0" fontId="17" fillId="0" borderId="90" xfId="7" applyFont="1" applyBorder="1" applyAlignment="1">
      <alignment horizontal="center" vertical="center"/>
    </xf>
    <xf numFmtId="0" fontId="17" fillId="0" borderId="86" xfId="7" applyFont="1" applyBorder="1" applyAlignment="1">
      <alignment horizontal="center" vertical="center"/>
    </xf>
    <xf numFmtId="0" fontId="17" fillId="0" borderId="86" xfId="7" applyFont="1" applyBorder="1" applyAlignment="1">
      <alignment horizontal="center" vertical="center" shrinkToFit="1"/>
    </xf>
    <xf numFmtId="0" fontId="17" fillId="0" borderId="91" xfId="7" applyFont="1" applyBorder="1" applyAlignment="1">
      <alignment horizontal="center" vertical="center" shrinkToFit="1"/>
    </xf>
    <xf numFmtId="0" fontId="17" fillId="0" borderId="89" xfId="7" applyFont="1" applyBorder="1" applyAlignment="1">
      <alignment horizontal="center" vertical="center" shrinkToFit="1"/>
    </xf>
    <xf numFmtId="0" fontId="17" fillId="0" borderId="93" xfId="7" applyFont="1" applyBorder="1" applyAlignment="1">
      <alignment horizontal="center" vertical="center" shrinkToFit="1"/>
    </xf>
    <xf numFmtId="0" fontId="20" fillId="0" borderId="94" xfId="7" applyBorder="1" applyAlignment="1">
      <alignment horizontal="center" vertical="center"/>
    </xf>
  </cellXfs>
  <cellStyles count="10">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9" xr:uid="{00000000-0005-0000-0000-000004000000}"/>
    <cellStyle name="Percent" xfId="1" xr:uid="{00000000-0005-0000-0000-000005000000}"/>
    <cellStyle name="ハイパーリンク" xfId="6" xr:uid="{00000000-0005-0000-0000-000006000000}"/>
    <cellStyle name="標準" xfId="0" builtinId="0"/>
    <cellStyle name="標準 2" xfId="7" xr:uid="{00000000-0005-0000-0000-000008000000}"/>
    <cellStyle name="標準_第31回北信越サッカー参加申込(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209550</xdr:colOff>
      <xdr:row>34</xdr:row>
      <xdr:rowOff>38100</xdr:rowOff>
    </xdr:to>
    <xdr:pic>
      <xdr:nvPicPr>
        <xdr:cNvPr id="13650" name="図 5">
          <a:extLst>
            <a:ext uri="{FF2B5EF4-FFF2-40B4-BE49-F238E27FC236}">
              <a16:creationId xmlns:a16="http://schemas.microsoft.com/office/drawing/2014/main" id="{00000000-0008-0000-0100-000052350000}"/>
            </a:ext>
          </a:extLst>
        </xdr:cNvPr>
        <xdr:cNvPicPr>
          <a:picLocks noChangeAspect="1" noChangeArrowheads="1"/>
        </xdr:cNvPicPr>
      </xdr:nvPicPr>
      <xdr:blipFill>
        <a:blip xmlns:r="http://schemas.openxmlformats.org/officeDocument/2006/relationships" r:embed="rId1"/>
        <a:stretch>
          <a:fillRect/>
        </a:stretch>
      </xdr:blipFill>
      <xdr:spPr>
        <a:xfrm>
          <a:off x="0" y="0"/>
          <a:ext cx="7639050" cy="6515100"/>
        </a:xfrm>
        <a:prstGeom prst="rect">
          <a:avLst/>
        </a:prstGeom>
        <a:noFill/>
        <a:ln>
          <a:noFill/>
        </a:ln>
      </xdr:spPr>
    </xdr:pic>
    <xdr:clientData/>
  </xdr:twoCellAnchor>
  <xdr:twoCellAnchor>
    <xdr:from>
      <xdr:col>2</xdr:col>
      <xdr:colOff>215265</xdr:colOff>
      <xdr:row>2</xdr:row>
      <xdr:rowOff>85725</xdr:rowOff>
    </xdr:from>
    <xdr:to>
      <xdr:col>5</xdr:col>
      <xdr:colOff>123825</xdr:colOff>
      <xdr:row>6</xdr:row>
      <xdr:rowOff>104775</xdr:rowOff>
    </xdr:to>
    <xdr:sp macro="" textlink="" fLocksText="0">
      <xdr:nvSpPr>
        <xdr:cNvPr id="4" name="吹き出し: 四角形 3">
          <a:extLst>
            <a:ext uri="{FF2B5EF4-FFF2-40B4-BE49-F238E27FC236}">
              <a16:creationId xmlns:a16="http://schemas.microsoft.com/office/drawing/2014/main" id="{00000000-0008-0000-0100-000004000000}"/>
            </a:ext>
          </a:extLst>
        </xdr:cNvPr>
        <xdr:cNvSpPr/>
      </xdr:nvSpPr>
      <xdr:spPr>
        <a:xfrm>
          <a:off x="1704975" y="466725"/>
          <a:ext cx="2133600" cy="781050"/>
        </a:xfrm>
        <a:prstGeom prst="wedgeRectCallout">
          <a:avLst>
            <a:gd name="adj1" fmla="val -66654"/>
            <a:gd name="adj2" fmla="val 5209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300"/>
            </a:lnSpc>
          </a:pPr>
          <a:r>
            <a:rPr lang="ja-JP" altLang="en-US" sz="1100" b="1">
              <a:solidFill>
                <a:srgbClr val="000000"/>
              </a:solidFill>
            </a:rPr>
            <a:t>ほとんどの項目がプルダウン方式になっています。指示を見ながら入力してください。入力した内容が申込書、プロ用に反映されます。</a:t>
          </a:r>
        </a:p>
      </xdr:txBody>
    </xdr:sp>
    <xdr:clientData/>
  </xdr:twoCellAnchor>
  <xdr:twoCellAnchor>
    <xdr:from>
      <xdr:col>4</xdr:col>
      <xdr:colOff>586740</xdr:colOff>
      <xdr:row>25</xdr:row>
      <xdr:rowOff>66675</xdr:rowOff>
    </xdr:from>
    <xdr:to>
      <xdr:col>8</xdr:col>
      <xdr:colOff>472471</xdr:colOff>
      <xdr:row>29</xdr:row>
      <xdr:rowOff>142875</xdr:rowOff>
    </xdr:to>
    <xdr:sp macro="" textlink="" fLocksText="0">
      <xdr:nvSpPr>
        <xdr:cNvPr id="5" name="吹き出し: 四角形 4">
          <a:extLst>
            <a:ext uri="{FF2B5EF4-FFF2-40B4-BE49-F238E27FC236}">
              <a16:creationId xmlns:a16="http://schemas.microsoft.com/office/drawing/2014/main" id="{00000000-0008-0000-0100-000005000000}"/>
            </a:ext>
          </a:extLst>
        </xdr:cNvPr>
        <xdr:cNvSpPr/>
      </xdr:nvSpPr>
      <xdr:spPr>
        <a:xfrm>
          <a:off x="3562350" y="4829175"/>
          <a:ext cx="2857500" cy="838200"/>
        </a:xfrm>
        <a:prstGeom prst="wedgeRectCallout">
          <a:avLst>
            <a:gd name="adj1" fmla="val -78996"/>
            <a:gd name="adj2" fmla="val -6409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200"/>
            </a:lnSpc>
          </a:pPr>
          <a:r>
            <a:rPr lang="ja-JP" altLang="en-US" sz="1100" b="1">
              <a:solidFill>
                <a:srgbClr val="000000"/>
              </a:solidFill>
            </a:rPr>
            <a:t>部活動指導員と外部指導者の別をはっきりとしてください。</a:t>
          </a:r>
          <a:endParaRPr lang="en-US" altLang="ja-JP" sz="1100" b="1">
            <a:solidFill>
              <a:srgbClr val="000000"/>
            </a:solidFill>
          </a:endParaRPr>
        </a:p>
        <a:p>
          <a:pPr algn="l">
            <a:lnSpc>
              <a:spcPts val="1000"/>
            </a:lnSpc>
          </a:pPr>
          <a:r>
            <a:rPr lang="ja-JP" altLang="en-US" sz="1100" b="1">
              <a:solidFill>
                <a:srgbClr val="000000"/>
              </a:solidFill>
            </a:rPr>
            <a:t>部活動指導員の場合は、任命権者（県または市町村教委、学校法人等）を忘れずに入力してください。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3</xdr:col>
          <xdr:colOff>28575</xdr:colOff>
          <xdr:row>37</xdr:row>
          <xdr:rowOff>0</xdr:rowOff>
        </xdr:to>
        <xdr:pic>
          <xdr:nvPicPr>
            <xdr:cNvPr id="12725" name="Picture 11">
              <a:extLst>
                <a:ext uri="{63B3BB69-23CF-44E3-9099-C40C66FF867C}">
                  <a14:compatExt spid="_x0000_s12800"/>
                </a:ext>
                <a:ext uri="{FF2B5EF4-FFF2-40B4-BE49-F238E27FC236}">
                  <a16:creationId xmlns:a16="http://schemas.microsoft.com/office/drawing/2014/main" id="{00000000-0008-0000-0300-0000B5310000}"/>
                </a:ext>
              </a:extLst>
            </xdr:cNvPr>
            <xdr:cNvPicPr>
              <a:picLocks noChangeAspect="1" noChangeArrowheads="1"/>
              <a:extLst>
                <a:ext uri="{84589F7E-364E-4C9E-8A38-B11213B215E9}">
                  <a14:cameraTool cellRange="$N$20:$N$37" spid="_x0000_s12833"/>
                </a:ext>
              </a:extLst>
            </xdr:cNvPicPr>
          </xdr:nvPicPr>
          <xdr:blipFill>
            <a:blip xmlns:r="http://schemas.openxmlformats.org/officeDocument/2006/relationships" r:embed="rId1"/>
            <a:stretch>
              <a:fillRect/>
            </a:stretch>
          </xdr:blipFill>
          <xdr:spPr>
            <a:xfrm>
              <a:off x="0" y="5210175"/>
              <a:ext cx="962025" cy="5143500"/>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142876</xdr:colOff>
          <xdr:row>8</xdr:row>
          <xdr:rowOff>0</xdr:rowOff>
        </xdr:from>
        <xdr:to>
          <xdr:col>6</xdr:col>
          <xdr:colOff>657226</xdr:colOff>
          <xdr:row>14</xdr:row>
          <xdr:rowOff>0</xdr:rowOff>
        </xdr:to>
        <xdr:pic>
          <xdr:nvPicPr>
            <xdr:cNvPr id="12726" name="図 7">
              <a:extLst>
                <a:ext uri="{63B3BB69-23CF-44E3-9099-C40C66FF867C}">
                  <a14:compatExt spid="_x0000_s12801"/>
                </a:ext>
                <a:ext uri="{FF2B5EF4-FFF2-40B4-BE49-F238E27FC236}">
                  <a16:creationId xmlns:a16="http://schemas.microsoft.com/office/drawing/2014/main" id="{00000000-0008-0000-0300-0000B6310000}"/>
                </a:ext>
              </a:extLst>
            </xdr:cNvPr>
            <xdr:cNvPicPr>
              <a:picLocks noChangeAspect="1" noChangeArrowheads="1"/>
              <a:extLst>
                <a:ext uri="{84589F7E-364E-4C9E-8A38-B11213B215E9}">
                  <a14:cameraTool cellRange="$P$9:$P$14" spid="_x0000_s12834"/>
                </a:ext>
              </a:extLst>
            </xdr:cNvPicPr>
          </xdr:nvPicPr>
          <xdr:blipFill>
            <a:blip xmlns:r="http://schemas.openxmlformats.org/officeDocument/2006/relationships" r:embed="rId2"/>
            <a:stretch>
              <a:fillRect/>
            </a:stretch>
          </xdr:blipFill>
          <xdr:spPr>
            <a:xfrm>
              <a:off x="2752725" y="1866900"/>
              <a:ext cx="876300" cy="185737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38099</xdr:colOff>
          <xdr:row>13</xdr:row>
          <xdr:rowOff>0</xdr:rowOff>
        </xdr:from>
        <xdr:to>
          <xdr:col>12</xdr:col>
          <xdr:colOff>38099</xdr:colOff>
          <xdr:row>14</xdr:row>
          <xdr:rowOff>0</xdr:rowOff>
        </xdr:to>
        <xdr:pic>
          <xdr:nvPicPr>
            <xdr:cNvPr id="5" name="図 4">
              <a:extLst>
                <a:ext uri="{63B3BB69-23CF-44E3-9099-C40C66FF867C}">
                  <a14:compatExt spid="_x0000_s12802"/>
                </a:ex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Q$14" spid="_x0000_s12835"/>
                </a:ext>
              </a:extLst>
            </xdr:cNvPicPr>
          </xdr:nvPicPr>
          <xdr:blipFill>
            <a:blip xmlns:r="http://schemas.openxmlformats.org/officeDocument/2006/relationships" r:embed="rId3"/>
            <a:stretch>
              <a:fillRect/>
            </a:stretch>
          </xdr:blipFill>
          <xdr:spPr>
            <a:xfrm>
              <a:off x="5930899" y="3251200"/>
              <a:ext cx="1263650" cy="457200"/>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3</xdr:col>
          <xdr:colOff>28575</xdr:colOff>
          <xdr:row>37</xdr:row>
          <xdr:rowOff>0</xdr:rowOff>
        </xdr:to>
        <xdr:pic>
          <xdr:nvPicPr>
            <xdr:cNvPr id="2" name="Picture 11">
              <a:extLst>
                <a:ext uri="{63B3BB69-23CF-44E3-9099-C40C66FF867C}">
                  <a14:compatExt spid="_x0000_s14340"/>
                </a:ex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N$20:$N$37" spid="_x0000_s14351"/>
                </a:ext>
              </a:extLst>
            </xdr:cNvPicPr>
          </xdr:nvPicPr>
          <xdr:blipFill>
            <a:blip xmlns:r="http://schemas.openxmlformats.org/officeDocument/2006/relationships" r:embed="rId1"/>
            <a:stretch>
              <a:fillRect/>
            </a:stretch>
          </xdr:blipFill>
          <xdr:spPr>
            <a:xfrm>
              <a:off x="0" y="5210175"/>
              <a:ext cx="962025" cy="5143500"/>
            </a:xfrm>
            <a:prstGeom prst="rect">
              <a:avLst/>
            </a:prstGeom>
            <a:noFill/>
            <a:ln>
              <a:noFill/>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gi-takuya@g.touama-city.ed.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28"/>
  <sheetViews>
    <sheetView tabSelected="1" view="pageBreakPreview" zoomScaleNormal="100" zoomScaleSheetLayoutView="100" workbookViewId="0">
      <selection activeCell="B2" sqref="B2:J2"/>
    </sheetView>
  </sheetViews>
  <sheetFormatPr defaultColWidth="8.6640625" defaultRowHeight="12.75" x14ac:dyDescent="0.2"/>
  <cols>
    <col min="1" max="1" width="2.33203125" style="1" customWidth="1"/>
    <col min="2" max="2" width="2.77734375" style="1" customWidth="1"/>
    <col min="3" max="3" width="8.6640625" style="1"/>
    <col min="4" max="4" width="8.88671875" style="1" customWidth="1"/>
    <col min="5" max="16384" width="8.6640625" style="1"/>
  </cols>
  <sheetData>
    <row r="2" spans="2:12" ht="18" x14ac:dyDescent="0.2">
      <c r="B2" s="114" t="s">
        <v>142</v>
      </c>
      <c r="C2" s="115"/>
      <c r="D2" s="115"/>
      <c r="E2" s="115"/>
      <c r="F2" s="115"/>
      <c r="G2" s="115"/>
      <c r="H2" s="115"/>
      <c r="I2" s="115"/>
      <c r="J2" s="115"/>
      <c r="K2" s="94"/>
      <c r="L2" s="94"/>
    </row>
    <row r="3" spans="2:12" ht="15" x14ac:dyDescent="0.2">
      <c r="I3" s="116" t="s">
        <v>112</v>
      </c>
      <c r="J3" s="117"/>
    </row>
    <row r="4" spans="2:12" x14ac:dyDescent="0.2">
      <c r="I4" s="83" t="s">
        <v>120</v>
      </c>
    </row>
    <row r="6" spans="2:12" x14ac:dyDescent="0.2">
      <c r="C6" s="1" t="s">
        <v>113</v>
      </c>
    </row>
    <row r="8" spans="2:12" x14ac:dyDescent="0.2">
      <c r="C8" s="1" t="s">
        <v>114</v>
      </c>
    </row>
    <row r="10" spans="2:12" ht="14.25" x14ac:dyDescent="0.2">
      <c r="C10" s="1" t="s">
        <v>122</v>
      </c>
    </row>
    <row r="12" spans="2:12" ht="14.25" x14ac:dyDescent="0.2">
      <c r="C12" s="1" t="s">
        <v>121</v>
      </c>
    </row>
    <row r="13" spans="2:12" x14ac:dyDescent="0.2">
      <c r="C13" s="1" t="s">
        <v>115</v>
      </c>
    </row>
    <row r="14" spans="2:12" x14ac:dyDescent="0.2">
      <c r="C14" s="83" t="s">
        <v>124</v>
      </c>
    </row>
    <row r="15" spans="2:12" x14ac:dyDescent="0.2">
      <c r="C15" s="83" t="s">
        <v>123</v>
      </c>
    </row>
    <row r="16" spans="2:12" ht="13.5" thickBot="1" x14ac:dyDescent="0.25">
      <c r="J16" s="84"/>
    </row>
    <row r="17" spans="3:10" x14ac:dyDescent="0.2">
      <c r="C17" s="85"/>
      <c r="D17" s="86"/>
      <c r="E17" s="86"/>
      <c r="F17" s="86"/>
      <c r="G17" s="86"/>
      <c r="H17" s="86"/>
      <c r="I17" s="86"/>
      <c r="J17" s="87"/>
    </row>
    <row r="18" spans="3:10" x14ac:dyDescent="0.2">
      <c r="C18" s="88" t="s">
        <v>116</v>
      </c>
      <c r="J18" s="87"/>
    </row>
    <row r="19" spans="3:10" ht="9.75" customHeight="1" x14ac:dyDescent="0.2">
      <c r="C19" s="88"/>
      <c r="J19" s="87"/>
    </row>
    <row r="20" spans="3:10" x14ac:dyDescent="0.2">
      <c r="C20" s="88" t="s">
        <v>117</v>
      </c>
      <c r="E20" s="89" t="s">
        <v>118</v>
      </c>
      <c r="J20" s="87"/>
    </row>
    <row r="21" spans="3:10" x14ac:dyDescent="0.2">
      <c r="C21" s="88"/>
      <c r="J21" s="87"/>
    </row>
    <row r="22" spans="3:10" x14ac:dyDescent="0.2">
      <c r="C22" s="88" t="s">
        <v>119</v>
      </c>
      <c r="E22" s="83" t="s">
        <v>143</v>
      </c>
      <c r="H22" s="90"/>
      <c r="J22" s="87"/>
    </row>
    <row r="23" spans="3:10" x14ac:dyDescent="0.2">
      <c r="C23" s="88"/>
      <c r="J23" s="87"/>
    </row>
    <row r="24" spans="3:10" x14ac:dyDescent="0.2">
      <c r="C24" s="88"/>
      <c r="E24" s="83" t="s">
        <v>144</v>
      </c>
      <c r="J24" s="87"/>
    </row>
    <row r="25" spans="3:10" x14ac:dyDescent="0.2">
      <c r="C25" s="88"/>
      <c r="F25" s="83" t="s">
        <v>145</v>
      </c>
      <c r="J25" s="87"/>
    </row>
    <row r="26" spans="3:10" ht="13.5" x14ac:dyDescent="0.2">
      <c r="C26" s="88"/>
      <c r="F26" s="113" t="s">
        <v>146</v>
      </c>
      <c r="J26" s="87"/>
    </row>
    <row r="27" spans="3:10" x14ac:dyDescent="0.2">
      <c r="C27" s="88"/>
      <c r="E27" s="91" t="s">
        <v>147</v>
      </c>
      <c r="J27" s="87"/>
    </row>
    <row r="28" spans="3:10" ht="13.5" thickBot="1" x14ac:dyDescent="0.25">
      <c r="C28" s="92"/>
      <c r="D28" s="84"/>
      <c r="E28" s="84"/>
      <c r="F28" s="84"/>
      <c r="G28" s="84"/>
      <c r="H28" s="84"/>
      <c r="I28" s="84"/>
      <c r="J28" s="93"/>
    </row>
  </sheetData>
  <mergeCells count="2">
    <mergeCell ref="B2:J2"/>
    <mergeCell ref="I3:J3"/>
  </mergeCells>
  <phoneticPr fontId="2"/>
  <hyperlinks>
    <hyperlink ref="F26" r:id="rId1" xr:uid="{00000000-0004-0000-0000-000000000000}"/>
  </hyperlinks>
  <pageMargins left="0.31496062992126" right="0.31496062992126" top="0.74803149606299202" bottom="0.74803149606299202" header="0.31496062992126" footer="0.31496062992126"/>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4"/>
  <sheetViews>
    <sheetView view="pageBreakPreview" zoomScaleNormal="100" zoomScaleSheetLayoutView="100" workbookViewId="0">
      <selection activeCell="O23" sqref="O23"/>
    </sheetView>
  </sheetViews>
  <sheetFormatPr defaultRowHeight="15" x14ac:dyDescent="0.2"/>
  <sheetData>
    <row r="34" ht="15" customHeight="1" x14ac:dyDescent="0.2"/>
  </sheetData>
  <phoneticPr fontId="2"/>
  <pageMargins left="0.7" right="0.7" top="0.75" bottom="0.75" header="0.3" footer="0.3"/>
  <pageSetup paperSize="9" scale="76"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81"/>
  <sheetViews>
    <sheetView showGridLines="0" showOutlineSymbols="0" view="pageBreakPreview" zoomScaleNormal="100" zoomScaleSheetLayoutView="100" workbookViewId="0">
      <selection activeCell="X10" sqref="X10"/>
    </sheetView>
  </sheetViews>
  <sheetFormatPr defaultColWidth="10.44140625" defaultRowHeight="19.5" x14ac:dyDescent="0.2"/>
  <cols>
    <col min="1" max="1" width="1" style="47" customWidth="1"/>
    <col min="2" max="2" width="2.88671875" style="47" hidden="1" customWidth="1"/>
    <col min="3" max="3" width="12.44140625" style="47" bestFit="1" customWidth="1"/>
    <col min="4" max="4" width="7.5546875" style="47" customWidth="1"/>
    <col min="5" max="5" width="1.44140625" style="47" customWidth="1"/>
    <col min="6" max="6" width="7.5546875" style="47" customWidth="1"/>
    <col min="7" max="7" width="1.44140625" style="47" customWidth="1"/>
    <col min="8" max="8" width="7.5546875" style="47" customWidth="1"/>
    <col min="9" max="9" width="1.44140625" style="47" customWidth="1"/>
    <col min="10" max="10" width="7.5546875" style="47" customWidth="1"/>
    <col min="11" max="12" width="1.88671875" style="47" customWidth="1"/>
    <col min="13" max="13" width="4.44140625" style="47" bestFit="1" customWidth="1"/>
    <col min="14" max="14" width="3.44140625" style="47" customWidth="1"/>
    <col min="15" max="15" width="10.6640625" style="47" customWidth="1"/>
    <col min="16" max="16" width="11.21875" style="47" customWidth="1"/>
    <col min="17" max="17" width="4.21875" style="47" customWidth="1"/>
    <col min="18" max="18" width="4.21875" style="47" hidden="1" customWidth="1"/>
    <col min="19" max="21" width="4.77734375" style="47" hidden="1" customWidth="1"/>
    <col min="22" max="22" width="6.88671875" style="47" customWidth="1"/>
    <col min="23" max="23" width="0" style="47" hidden="1" customWidth="1"/>
    <col min="24" max="24" width="17.44140625" style="47" customWidth="1"/>
    <col min="25" max="16384" width="10.44140625" style="47"/>
  </cols>
  <sheetData>
    <row r="1" spans="2:29" ht="36.75" customHeight="1" thickBot="1" x14ac:dyDescent="0.25">
      <c r="C1" s="130" t="s">
        <v>80</v>
      </c>
      <c r="D1" s="131"/>
      <c r="E1" s="131"/>
      <c r="F1" s="131"/>
      <c r="G1" s="131"/>
      <c r="H1" s="131"/>
      <c r="I1" s="131"/>
      <c r="J1" s="131"/>
      <c r="K1" s="131"/>
      <c r="L1" s="131"/>
      <c r="M1" s="131"/>
      <c r="N1" s="131"/>
      <c r="O1" s="131"/>
      <c r="P1" s="131"/>
      <c r="Q1" s="131"/>
      <c r="R1" s="131"/>
      <c r="S1" s="131"/>
      <c r="T1" s="131"/>
      <c r="U1" s="131"/>
      <c r="V1" s="131"/>
      <c r="W1" s="45"/>
      <c r="X1" s="46"/>
    </row>
    <row r="2" spans="2:29" s="50" customFormat="1" ht="20.25" thickBot="1" x14ac:dyDescent="0.25">
      <c r="C2" s="48"/>
      <c r="D2" s="49"/>
      <c r="E2" s="132" t="s">
        <v>21</v>
      </c>
      <c r="F2" s="133"/>
      <c r="I2" s="51"/>
      <c r="J2" s="51"/>
      <c r="K2" s="51"/>
      <c r="L2" s="51"/>
      <c r="M2" s="140" t="str">
        <f>IF(COUNTA($V$4:$V$21)=0,"(注意) キャプテンに「１」を入力してください。","")</f>
        <v>(注意) キャプテンに「１」を入力してください。</v>
      </c>
      <c r="N2" s="140"/>
      <c r="O2" s="140"/>
      <c r="P2" s="140"/>
      <c r="Q2" s="140"/>
      <c r="R2" s="140"/>
      <c r="S2" s="140"/>
      <c r="T2" s="140"/>
      <c r="U2" s="140"/>
      <c r="V2" s="140"/>
      <c r="W2" s="52" t="s">
        <v>78</v>
      </c>
    </row>
    <row r="3" spans="2:29" s="50" customFormat="1" ht="33.75" thickBot="1" x14ac:dyDescent="0.25">
      <c r="C3" s="48"/>
      <c r="D3" s="53"/>
      <c r="E3" s="139"/>
      <c r="F3" s="138"/>
      <c r="G3" s="138"/>
      <c r="H3" s="138"/>
      <c r="I3" s="138"/>
      <c r="J3" s="138"/>
      <c r="K3" s="138"/>
      <c r="L3" s="47"/>
      <c r="M3" s="42" t="s">
        <v>61</v>
      </c>
      <c r="N3" s="42" t="s">
        <v>60</v>
      </c>
      <c r="O3" s="43" t="s">
        <v>9</v>
      </c>
      <c r="P3" s="43" t="s">
        <v>107</v>
      </c>
      <c r="Q3" s="43" t="s">
        <v>10</v>
      </c>
      <c r="R3" s="43" t="s">
        <v>11</v>
      </c>
      <c r="S3" s="43" t="s">
        <v>12</v>
      </c>
      <c r="T3" s="43" t="s">
        <v>18</v>
      </c>
      <c r="U3" s="43" t="s">
        <v>19</v>
      </c>
      <c r="V3" s="44" t="s">
        <v>13</v>
      </c>
      <c r="W3" s="54" t="s">
        <v>77</v>
      </c>
      <c r="X3" s="96" t="s">
        <v>128</v>
      </c>
    </row>
    <row r="4" spans="2:29" s="50" customFormat="1" ht="15.75" customHeight="1" thickBot="1" x14ac:dyDescent="0.2">
      <c r="C4" s="42" t="s">
        <v>93</v>
      </c>
      <c r="D4" s="95"/>
      <c r="E4" s="137" t="s">
        <v>79</v>
      </c>
      <c r="F4" s="138"/>
      <c r="G4" s="138"/>
      <c r="H4" s="138"/>
      <c r="I4" s="138"/>
      <c r="J4" s="138"/>
      <c r="K4" s="138"/>
      <c r="L4" s="47"/>
      <c r="M4" s="56"/>
      <c r="N4" s="55"/>
      <c r="O4" s="57"/>
      <c r="P4" s="57"/>
      <c r="Q4" s="55"/>
      <c r="R4" s="55"/>
      <c r="S4" s="55"/>
      <c r="T4" s="55"/>
      <c r="U4" s="55"/>
      <c r="V4" s="55"/>
      <c r="W4" s="55"/>
      <c r="X4" s="97"/>
      <c r="Y4" s="52"/>
      <c r="Z4" s="52"/>
      <c r="AA4" s="52"/>
      <c r="AB4" s="52"/>
      <c r="AC4" s="52"/>
    </row>
    <row r="5" spans="2:29" s="50" customFormat="1" ht="15.75" customHeight="1" thickBot="1" x14ac:dyDescent="0.2">
      <c r="C5" s="42" t="s">
        <v>45</v>
      </c>
      <c r="D5" s="118"/>
      <c r="E5" s="119"/>
      <c r="F5" s="119"/>
      <c r="G5" s="119"/>
      <c r="H5" s="120"/>
      <c r="I5" s="58"/>
      <c r="J5" s="58"/>
      <c r="K5" s="58"/>
      <c r="L5" s="58"/>
      <c r="M5" s="56"/>
      <c r="N5" s="55"/>
      <c r="O5" s="57"/>
      <c r="P5" s="57"/>
      <c r="Q5" s="55"/>
      <c r="R5" s="55"/>
      <c r="S5" s="55"/>
      <c r="T5" s="55"/>
      <c r="U5" s="55"/>
      <c r="V5" s="55"/>
      <c r="W5" s="55"/>
      <c r="X5" s="98"/>
    </row>
    <row r="6" spans="2:29" s="50" customFormat="1" ht="15.75" customHeight="1" thickBot="1" x14ac:dyDescent="0.2">
      <c r="C6" s="42" t="s">
        <v>132</v>
      </c>
      <c r="D6" s="118"/>
      <c r="E6" s="119"/>
      <c r="F6" s="119"/>
      <c r="G6" s="119"/>
      <c r="H6" s="120"/>
      <c r="I6" s="58"/>
      <c r="J6" s="58"/>
      <c r="K6" s="58"/>
      <c r="L6" s="58"/>
      <c r="M6" s="56"/>
      <c r="N6" s="55"/>
      <c r="O6" s="57"/>
      <c r="P6" s="57"/>
      <c r="Q6" s="55"/>
      <c r="R6" s="55"/>
      <c r="S6" s="55"/>
      <c r="T6" s="55"/>
      <c r="U6" s="55"/>
      <c r="V6" s="55"/>
      <c r="W6" s="55"/>
      <c r="X6" s="98"/>
    </row>
    <row r="7" spans="2:29" s="50" customFormat="1" ht="15.75" customHeight="1" thickBot="1" x14ac:dyDescent="0.2">
      <c r="C7" s="42" t="s">
        <v>0</v>
      </c>
      <c r="D7" s="59"/>
      <c r="E7" s="60" t="s">
        <v>5</v>
      </c>
      <c r="F7" s="55"/>
      <c r="G7" s="60" t="s">
        <v>5</v>
      </c>
      <c r="H7" s="59"/>
      <c r="I7" s="51"/>
      <c r="J7" s="51"/>
      <c r="K7" s="51"/>
      <c r="L7" s="51"/>
      <c r="M7" s="56"/>
      <c r="N7" s="55"/>
      <c r="O7" s="57"/>
      <c r="P7" s="57"/>
      <c r="Q7" s="55"/>
      <c r="R7" s="55"/>
      <c r="S7" s="55"/>
      <c r="T7" s="55"/>
      <c r="U7" s="55"/>
      <c r="V7" s="55"/>
      <c r="W7" s="55"/>
      <c r="X7" s="98"/>
    </row>
    <row r="8" spans="2:29" s="50" customFormat="1" ht="15.75" customHeight="1" thickBot="1" x14ac:dyDescent="0.2">
      <c r="C8" s="42" t="s">
        <v>1</v>
      </c>
      <c r="D8" s="59"/>
      <c r="E8" s="60" t="s">
        <v>5</v>
      </c>
      <c r="F8" s="55"/>
      <c r="G8" s="60" t="s">
        <v>5</v>
      </c>
      <c r="H8" s="59"/>
      <c r="I8" s="51"/>
      <c r="J8" s="51"/>
      <c r="K8" s="51"/>
      <c r="L8" s="51"/>
      <c r="M8" s="56"/>
      <c r="N8" s="55"/>
      <c r="O8" s="57"/>
      <c r="P8" s="57"/>
      <c r="Q8" s="55"/>
      <c r="R8" s="55"/>
      <c r="S8" s="55"/>
      <c r="T8" s="55"/>
      <c r="U8" s="55"/>
      <c r="V8" s="55"/>
      <c r="W8" s="55"/>
      <c r="X8" s="98"/>
    </row>
    <row r="9" spans="2:29" s="50" customFormat="1" ht="15.75" customHeight="1" thickBot="1" x14ac:dyDescent="0.2">
      <c r="C9" s="42" t="s">
        <v>2</v>
      </c>
      <c r="D9" s="59"/>
      <c r="E9" s="60" t="s">
        <v>5</v>
      </c>
      <c r="F9" s="59"/>
      <c r="G9" s="51"/>
      <c r="H9" s="51"/>
      <c r="I9" s="51"/>
      <c r="J9" s="51"/>
      <c r="K9" s="51"/>
      <c r="L9" s="51"/>
      <c r="M9" s="56"/>
      <c r="N9" s="55"/>
      <c r="O9" s="57"/>
      <c r="P9" s="57"/>
      <c r="Q9" s="55"/>
      <c r="R9" s="55"/>
      <c r="S9" s="55"/>
      <c r="T9" s="55"/>
      <c r="U9" s="55"/>
      <c r="V9" s="55"/>
      <c r="W9" s="55"/>
      <c r="X9" s="98"/>
    </row>
    <row r="10" spans="2:29" s="50" customFormat="1" ht="15.75" customHeight="1" thickBot="1" x14ac:dyDescent="0.2">
      <c r="C10" s="42" t="s">
        <v>125</v>
      </c>
      <c r="D10" s="134"/>
      <c r="E10" s="121"/>
      <c r="F10" s="121"/>
      <c r="G10" s="121"/>
      <c r="H10" s="121"/>
      <c r="I10" s="124"/>
      <c r="J10" s="51"/>
      <c r="K10" s="51"/>
      <c r="L10" s="51"/>
      <c r="M10" s="56"/>
      <c r="N10" s="55"/>
      <c r="O10" s="57"/>
      <c r="P10" s="57"/>
      <c r="Q10" s="55"/>
      <c r="R10" s="55"/>
      <c r="S10" s="55"/>
      <c r="T10" s="55"/>
      <c r="U10" s="55"/>
      <c r="V10" s="55"/>
      <c r="W10" s="55"/>
      <c r="X10" s="98"/>
    </row>
    <row r="11" spans="2:29" s="50" customFormat="1" ht="15.75" customHeight="1" thickBot="1" x14ac:dyDescent="0.2">
      <c r="C11" s="42" t="s">
        <v>126</v>
      </c>
      <c r="D11" s="122"/>
      <c r="E11" s="123"/>
      <c r="F11" s="51"/>
      <c r="G11" s="51"/>
      <c r="H11" s="51"/>
      <c r="I11" s="51"/>
      <c r="J11" s="51"/>
      <c r="K11" s="51"/>
      <c r="L11" s="51"/>
      <c r="M11" s="56"/>
      <c r="N11" s="55"/>
      <c r="O11" s="57"/>
      <c r="P11" s="57"/>
      <c r="Q11" s="55"/>
      <c r="R11" s="55"/>
      <c r="S11" s="55"/>
      <c r="T11" s="55"/>
      <c r="U11" s="55"/>
      <c r="V11" s="55"/>
      <c r="W11" s="55"/>
      <c r="X11" s="98"/>
    </row>
    <row r="12" spans="2:29" s="50" customFormat="1" ht="15.75" customHeight="1" thickBot="1" x14ac:dyDescent="0.2">
      <c r="C12" s="48"/>
      <c r="D12" s="61"/>
      <c r="E12" s="62"/>
      <c r="F12" s="51"/>
      <c r="G12" s="51"/>
      <c r="H12" s="51"/>
      <c r="I12" s="51"/>
      <c r="J12" s="51"/>
      <c r="K12" s="51"/>
      <c r="L12" s="63"/>
      <c r="M12" s="56"/>
      <c r="N12" s="55"/>
      <c r="O12" s="57"/>
      <c r="P12" s="57"/>
      <c r="Q12" s="55"/>
      <c r="R12" s="55"/>
      <c r="S12" s="55"/>
      <c r="T12" s="55"/>
      <c r="U12" s="55"/>
      <c r="V12" s="55"/>
      <c r="W12" s="55"/>
      <c r="X12" s="98"/>
    </row>
    <row r="13" spans="2:29" s="50" customFormat="1" ht="15.75" customHeight="1" thickBot="1" x14ac:dyDescent="0.2">
      <c r="B13" s="128" t="s">
        <v>106</v>
      </c>
      <c r="C13" s="42" t="s">
        <v>108</v>
      </c>
      <c r="D13" s="118"/>
      <c r="E13" s="120"/>
      <c r="F13" s="51"/>
      <c r="G13" s="51"/>
      <c r="H13" s="51"/>
      <c r="I13" s="51"/>
      <c r="J13" s="51"/>
      <c r="K13" s="51"/>
      <c r="L13" s="51"/>
      <c r="M13" s="56"/>
      <c r="N13" s="55"/>
      <c r="O13" s="57"/>
      <c r="P13" s="57"/>
      <c r="Q13" s="55"/>
      <c r="R13" s="55"/>
      <c r="S13" s="55"/>
      <c r="T13" s="55"/>
      <c r="U13" s="55"/>
      <c r="V13" s="55"/>
      <c r="W13" s="55"/>
      <c r="X13" s="98"/>
    </row>
    <row r="14" spans="2:29" s="50" customFormat="1" ht="15.75" customHeight="1" thickBot="1" x14ac:dyDescent="0.2">
      <c r="B14" s="128"/>
      <c r="C14" s="42" t="s">
        <v>102</v>
      </c>
      <c r="D14" s="118"/>
      <c r="E14" s="121"/>
      <c r="F14" s="102"/>
      <c r="G14" s="82" t="s">
        <v>110</v>
      </c>
      <c r="H14" s="51"/>
      <c r="I14" s="51"/>
      <c r="J14" s="51"/>
      <c r="K14" s="51"/>
      <c r="L14" s="66"/>
      <c r="M14" s="56"/>
      <c r="N14" s="55"/>
      <c r="O14" s="57"/>
      <c r="P14" s="57"/>
      <c r="Q14" s="55"/>
      <c r="R14" s="55"/>
      <c r="S14" s="55"/>
      <c r="T14" s="55"/>
      <c r="U14" s="55"/>
      <c r="V14" s="55"/>
      <c r="W14" s="55"/>
      <c r="X14" s="98"/>
    </row>
    <row r="15" spans="2:29" s="50" customFormat="1" ht="15.75" customHeight="1" thickBot="1" x14ac:dyDescent="0.2">
      <c r="B15" s="128"/>
      <c r="C15" s="42" t="s">
        <v>98</v>
      </c>
      <c r="D15" s="122"/>
      <c r="E15" s="123"/>
      <c r="F15" s="67"/>
      <c r="G15" s="51"/>
      <c r="H15" s="51"/>
      <c r="I15" s="51"/>
      <c r="J15" s="51"/>
      <c r="K15" s="51"/>
      <c r="L15" s="58"/>
      <c r="M15" s="56"/>
      <c r="N15" s="55"/>
      <c r="O15" s="57"/>
      <c r="P15" s="57"/>
      <c r="Q15" s="55"/>
      <c r="R15" s="55"/>
      <c r="S15" s="55"/>
      <c r="T15" s="55"/>
      <c r="U15" s="55"/>
      <c r="V15" s="55"/>
      <c r="W15" s="55"/>
      <c r="X15" s="98"/>
    </row>
    <row r="16" spans="2:29" s="50" customFormat="1" ht="15.75" customHeight="1" thickBot="1" x14ac:dyDescent="0.2">
      <c r="B16" s="129"/>
      <c r="C16" s="42" t="s">
        <v>99</v>
      </c>
      <c r="D16" s="122"/>
      <c r="E16" s="123"/>
      <c r="F16" s="65" t="s">
        <v>109</v>
      </c>
      <c r="G16" s="51"/>
      <c r="H16" s="51"/>
      <c r="I16" s="51"/>
      <c r="J16" s="51"/>
      <c r="K16" s="51"/>
      <c r="L16" s="58"/>
      <c r="M16" s="56"/>
      <c r="N16" s="55"/>
      <c r="O16" s="57"/>
      <c r="P16" s="57"/>
      <c r="Q16" s="55"/>
      <c r="R16" s="55"/>
      <c r="S16" s="55"/>
      <c r="T16" s="55"/>
      <c r="U16" s="55"/>
      <c r="V16" s="55"/>
      <c r="W16" s="55"/>
      <c r="X16" s="98"/>
    </row>
    <row r="17" spans="2:24" s="50" customFormat="1" ht="15.75" customHeight="1" thickBot="1" x14ac:dyDescent="0.2">
      <c r="B17" s="125"/>
      <c r="C17" s="42" t="s">
        <v>101</v>
      </c>
      <c r="D17" s="118"/>
      <c r="E17" s="120"/>
      <c r="F17" s="69"/>
      <c r="G17" s="51"/>
      <c r="H17" s="51"/>
      <c r="I17" s="51"/>
      <c r="J17" s="51"/>
      <c r="K17" s="51"/>
      <c r="L17" s="68"/>
      <c r="M17" s="56"/>
      <c r="N17" s="55"/>
      <c r="O17" s="57"/>
      <c r="P17" s="57"/>
      <c r="Q17" s="55"/>
      <c r="R17" s="55"/>
      <c r="S17" s="55"/>
      <c r="T17" s="55"/>
      <c r="U17" s="55"/>
      <c r="V17" s="55"/>
      <c r="W17" s="55"/>
      <c r="X17" s="98"/>
    </row>
    <row r="18" spans="2:24" s="50" customFormat="1" ht="15.75" customHeight="1" thickBot="1" x14ac:dyDescent="0.2">
      <c r="B18" s="126"/>
      <c r="C18" s="42" t="s">
        <v>103</v>
      </c>
      <c r="D18" s="118"/>
      <c r="E18" s="121"/>
      <c r="F18" s="102"/>
      <c r="G18" s="82" t="s">
        <v>110</v>
      </c>
      <c r="H18" s="51"/>
      <c r="I18" s="51"/>
      <c r="J18" s="51"/>
      <c r="K18" s="51"/>
      <c r="L18" s="68"/>
      <c r="M18" s="56"/>
      <c r="N18" s="55"/>
      <c r="O18" s="57"/>
      <c r="P18" s="57"/>
      <c r="Q18" s="55"/>
      <c r="R18" s="55"/>
      <c r="S18" s="55"/>
      <c r="T18" s="55"/>
      <c r="U18" s="55"/>
      <c r="V18" s="55"/>
      <c r="W18" s="55"/>
      <c r="X18" s="98"/>
    </row>
    <row r="19" spans="2:24" s="50" customFormat="1" ht="15.75" customHeight="1" thickBot="1" x14ac:dyDescent="0.2">
      <c r="B19" s="126"/>
      <c r="C19" s="42" t="s">
        <v>98</v>
      </c>
      <c r="D19" s="122"/>
      <c r="E19" s="123"/>
      <c r="F19" s="67"/>
      <c r="G19" s="51"/>
      <c r="H19" s="51"/>
      <c r="I19" s="51"/>
      <c r="J19" s="51"/>
      <c r="K19" s="51"/>
      <c r="M19" s="56"/>
      <c r="N19" s="55"/>
      <c r="O19" s="57"/>
      <c r="P19" s="57"/>
      <c r="Q19" s="55"/>
      <c r="R19" s="55"/>
      <c r="S19" s="55"/>
      <c r="T19" s="55"/>
      <c r="U19" s="55"/>
      <c r="V19" s="55"/>
      <c r="W19" s="55"/>
      <c r="X19" s="98"/>
    </row>
    <row r="20" spans="2:24" s="50" customFormat="1" ht="15.75" customHeight="1" thickBot="1" x14ac:dyDescent="0.2">
      <c r="B20" s="127"/>
      <c r="C20" s="42" t="s">
        <v>99</v>
      </c>
      <c r="D20" s="122"/>
      <c r="E20" s="123"/>
      <c r="F20" s="65" t="s">
        <v>109</v>
      </c>
      <c r="G20" s="51"/>
      <c r="H20" s="58"/>
      <c r="I20" s="58"/>
      <c r="J20" s="58"/>
      <c r="K20" s="58"/>
      <c r="L20" s="70"/>
      <c r="M20" s="56"/>
      <c r="N20" s="55"/>
      <c r="O20" s="57"/>
      <c r="P20" s="57"/>
      <c r="Q20" s="55"/>
      <c r="R20" s="55"/>
      <c r="S20" s="55"/>
      <c r="T20" s="55"/>
      <c r="U20" s="55"/>
      <c r="V20" s="55"/>
      <c r="W20" s="55"/>
      <c r="X20" s="98"/>
    </row>
    <row r="21" spans="2:24" s="50" customFormat="1" ht="15.75" customHeight="1" thickBot="1" x14ac:dyDescent="0.2">
      <c r="B21" s="81"/>
      <c r="C21" s="42" t="s">
        <v>104</v>
      </c>
      <c r="D21" s="118"/>
      <c r="E21" s="121"/>
      <c r="F21" s="64"/>
      <c r="G21" s="82" t="s">
        <v>110</v>
      </c>
      <c r="H21" s="51"/>
      <c r="I21" s="51"/>
      <c r="J21" s="51"/>
      <c r="K21" s="51"/>
      <c r="L21" s="70"/>
      <c r="M21" s="56"/>
      <c r="N21" s="55"/>
      <c r="O21" s="57"/>
      <c r="P21" s="57"/>
      <c r="Q21" s="55"/>
      <c r="R21" s="55"/>
      <c r="S21" s="55"/>
      <c r="T21" s="55"/>
      <c r="U21" s="55"/>
      <c r="V21" s="55"/>
      <c r="W21" s="55"/>
      <c r="X21" s="98"/>
    </row>
    <row r="22" spans="2:24" s="50" customFormat="1" ht="15.75" customHeight="1" thickBot="1" x14ac:dyDescent="0.25">
      <c r="B22" s="81"/>
      <c r="C22" s="42" t="s">
        <v>105</v>
      </c>
      <c r="D22" s="118"/>
      <c r="E22" s="121"/>
      <c r="F22" s="64"/>
      <c r="G22" s="65" t="s">
        <v>138</v>
      </c>
      <c r="H22" s="51"/>
      <c r="I22" s="51"/>
      <c r="J22" s="51"/>
      <c r="K22" s="51"/>
      <c r="L22" s="70"/>
      <c r="M22" s="71"/>
      <c r="N22" s="72"/>
      <c r="O22" s="72"/>
      <c r="P22" s="73"/>
      <c r="Q22" s="73"/>
      <c r="R22" s="73"/>
      <c r="S22" s="73"/>
      <c r="T22" s="73"/>
      <c r="U22" s="73"/>
      <c r="V22" s="73"/>
    </row>
    <row r="23" spans="2:24" s="50" customFormat="1" ht="15.75" customHeight="1" x14ac:dyDescent="0.2">
      <c r="C23" s="48"/>
      <c r="D23" s="76"/>
      <c r="E23" s="77"/>
      <c r="F23" s="76"/>
      <c r="H23" s="51"/>
      <c r="I23" s="51"/>
      <c r="J23" s="51"/>
      <c r="K23" s="51"/>
      <c r="L23" s="70"/>
      <c r="M23" s="72"/>
      <c r="N23" s="72"/>
      <c r="O23" s="72"/>
      <c r="P23" s="74"/>
      <c r="Q23" s="74"/>
      <c r="R23" s="74"/>
      <c r="S23" s="74"/>
      <c r="T23" s="74"/>
      <c r="U23" s="74"/>
      <c r="V23" s="74"/>
    </row>
    <row r="24" spans="2:24" s="50" customFormat="1" ht="15.75" customHeight="1" thickBot="1" x14ac:dyDescent="0.25">
      <c r="C24" s="51"/>
      <c r="D24" s="135" t="s">
        <v>4</v>
      </c>
      <c r="E24" s="136"/>
      <c r="F24" s="135" t="s">
        <v>6</v>
      </c>
      <c r="G24" s="136"/>
      <c r="H24" s="135" t="s">
        <v>7</v>
      </c>
      <c r="I24" s="136"/>
      <c r="J24" s="135" t="s">
        <v>8</v>
      </c>
      <c r="K24" s="136"/>
      <c r="M24" s="75"/>
      <c r="N24" s="72"/>
      <c r="O24" s="72"/>
      <c r="P24" s="74"/>
      <c r="Q24" s="74"/>
      <c r="R24" s="74"/>
      <c r="S24" s="74"/>
      <c r="T24" s="74"/>
      <c r="U24" s="74"/>
      <c r="V24" s="74"/>
    </row>
    <row r="25" spans="2:24" s="50" customFormat="1" ht="15.75" customHeight="1" thickBot="1" x14ac:dyDescent="0.25">
      <c r="C25" s="42" t="s">
        <v>3</v>
      </c>
      <c r="D25" s="118"/>
      <c r="E25" s="124"/>
      <c r="F25" s="118"/>
      <c r="G25" s="124"/>
      <c r="H25" s="118"/>
      <c r="I25" s="124"/>
      <c r="J25" s="118"/>
      <c r="K25" s="124"/>
      <c r="M25" s="75"/>
      <c r="N25" s="78" t="str">
        <f>IF(AND(D25&lt;&gt;F25,D25&lt;&gt;H25,D25&lt;&gt;J25,F25&lt;&gt;H25,F25&lt;&gt;J25,H25&lt;&gt;J25)=TRUE,"","(注意) "&amp;C25&amp;"の色が重複しています。")</f>
        <v>(注意) シャツの色が重複しています。</v>
      </c>
      <c r="R25" s="74"/>
      <c r="S25" s="74"/>
      <c r="T25" s="74"/>
      <c r="U25" s="74"/>
      <c r="V25" s="74"/>
    </row>
    <row r="26" spans="2:24" s="50" customFormat="1" ht="15.75" customHeight="1" thickBot="1" x14ac:dyDescent="0.25">
      <c r="C26" s="42" t="s">
        <v>94</v>
      </c>
      <c r="D26" s="118"/>
      <c r="E26" s="124"/>
      <c r="F26" s="118"/>
      <c r="G26" s="124"/>
      <c r="H26" s="118"/>
      <c r="I26" s="124"/>
      <c r="J26" s="118"/>
      <c r="K26" s="124"/>
      <c r="N26" s="78" t="str">
        <f>IF(AND(D26&lt;&gt;F26,D26&lt;&gt;H26,D26&lt;&gt;J26,F26&lt;&gt;H26,F26&lt;&gt;J26,H26&lt;&gt;J26)=TRUE,"","(注意) "&amp;C26&amp;"の色が重複しています。")</f>
        <v>(注意) ショーツの色が重複しています。</v>
      </c>
      <c r="O26" s="47"/>
      <c r="P26" s="47"/>
      <c r="Q26" s="47"/>
      <c r="R26" s="74"/>
      <c r="S26" s="74"/>
      <c r="T26" s="74"/>
      <c r="U26" s="74"/>
      <c r="V26" s="74"/>
    </row>
    <row r="27" spans="2:24" s="50" customFormat="1" ht="15.75" customHeight="1" thickBot="1" x14ac:dyDescent="0.25">
      <c r="C27" s="42" t="s">
        <v>95</v>
      </c>
      <c r="D27" s="118"/>
      <c r="E27" s="124"/>
      <c r="F27" s="118"/>
      <c r="G27" s="124"/>
      <c r="H27" s="118"/>
      <c r="I27" s="124"/>
      <c r="J27" s="118"/>
      <c r="K27" s="124"/>
      <c r="L27" s="47"/>
      <c r="M27" s="47"/>
      <c r="N27" s="78" t="str">
        <f>IF(AND(D27&lt;&gt;F27,D27&lt;&gt;H27,D27&lt;&gt;J27,F27&lt;&gt;H27,F27&lt;&gt;J27,H27&lt;&gt;J27)=TRUE,"","(注意) "&amp;C27&amp;"の色が重複しています。")</f>
        <v>(注意) ソックスの色が重複しています。</v>
      </c>
      <c r="O27" s="47"/>
      <c r="P27" s="47"/>
      <c r="Q27" s="47"/>
    </row>
    <row r="28" spans="2:24" s="50" customFormat="1" ht="15.75" customHeight="1" thickBot="1" x14ac:dyDescent="0.25">
      <c r="D28" s="79" t="str">
        <f>IF(COUNTIF($D$25:$J$27,"黒")&gt;2,"(注意) ユニフォームに使える黒は２カ所までです。","")</f>
        <v/>
      </c>
      <c r="L28" s="47"/>
      <c r="M28" s="47"/>
      <c r="N28" s="47"/>
      <c r="O28" s="47"/>
      <c r="P28" s="47"/>
      <c r="Q28" s="47"/>
      <c r="R28" s="47"/>
      <c r="S28" s="47"/>
      <c r="T28" s="47"/>
    </row>
    <row r="29" spans="2:24" s="50" customFormat="1" ht="15.75" customHeight="1" thickBot="1" x14ac:dyDescent="0.25">
      <c r="C29" s="141" t="s">
        <v>127</v>
      </c>
      <c r="D29" s="141"/>
      <c r="E29" s="141"/>
      <c r="F29" s="141"/>
      <c r="G29" s="141"/>
      <c r="H29" s="142"/>
      <c r="I29" s="143"/>
      <c r="J29" s="143"/>
      <c r="K29" s="144"/>
      <c r="L29" s="47"/>
      <c r="M29" s="47"/>
      <c r="N29" s="47"/>
      <c r="O29" s="47"/>
      <c r="P29" s="47"/>
      <c r="Q29" s="47"/>
      <c r="R29" s="47"/>
      <c r="S29" s="47"/>
      <c r="T29" s="47"/>
    </row>
    <row r="30" spans="2:24" ht="15.75" customHeight="1" x14ac:dyDescent="0.2">
      <c r="C30" s="50"/>
      <c r="D30" s="78"/>
      <c r="E30" s="50"/>
      <c r="F30" s="50"/>
      <c r="G30" s="50"/>
      <c r="H30" s="50"/>
      <c r="I30" s="50"/>
      <c r="J30" s="50"/>
      <c r="K30" s="50"/>
      <c r="U30" s="50"/>
      <c r="V30" s="50"/>
    </row>
    <row r="31" spans="2:24" ht="15.75" customHeight="1" x14ac:dyDescent="0.2">
      <c r="C31" s="50"/>
      <c r="D31" s="78"/>
      <c r="E31" s="50"/>
      <c r="F31" s="50"/>
      <c r="G31" s="50"/>
      <c r="H31" s="50"/>
      <c r="I31" s="50"/>
      <c r="J31" s="50"/>
      <c r="K31" s="50"/>
    </row>
    <row r="32" spans="2:24" ht="15.75" customHeight="1" x14ac:dyDescent="0.2">
      <c r="C32" s="50"/>
      <c r="D32" s="78"/>
      <c r="E32" s="50"/>
      <c r="F32" s="50"/>
      <c r="G32" s="50"/>
      <c r="H32" s="50"/>
      <c r="I32" s="50"/>
      <c r="J32" s="50"/>
      <c r="K32" s="50"/>
    </row>
    <row r="33" spans="3:11" x14ac:dyDescent="0.2">
      <c r="C33" s="50"/>
      <c r="D33" s="50"/>
      <c r="E33" s="50"/>
      <c r="F33" s="50"/>
      <c r="G33" s="50"/>
      <c r="H33" s="50"/>
      <c r="I33" s="50"/>
      <c r="J33" s="50"/>
      <c r="K33" s="50"/>
    </row>
    <row r="35" spans="3:11" x14ac:dyDescent="0.2">
      <c r="D35" s="80"/>
    </row>
    <row r="36" spans="3:11" x14ac:dyDescent="0.2">
      <c r="D36" s="80"/>
    </row>
    <row r="37" spans="3:11" x14ac:dyDescent="0.2">
      <c r="D37" s="80"/>
    </row>
    <row r="38" spans="3:11" x14ac:dyDescent="0.2">
      <c r="D38" s="80"/>
    </row>
    <row r="39" spans="3:11" x14ac:dyDescent="0.2">
      <c r="D39" s="80"/>
    </row>
    <row r="40" spans="3:11" x14ac:dyDescent="0.2">
      <c r="D40" s="80"/>
    </row>
    <row r="41" spans="3:11" x14ac:dyDescent="0.2">
      <c r="D41" s="80"/>
    </row>
    <row r="42" spans="3:11" x14ac:dyDescent="0.2">
      <c r="D42" s="80"/>
    </row>
    <row r="43" spans="3:11" x14ac:dyDescent="0.2">
      <c r="D43" s="80"/>
    </row>
    <row r="44" spans="3:11" x14ac:dyDescent="0.2">
      <c r="D44" s="80"/>
    </row>
    <row r="45" spans="3:11" x14ac:dyDescent="0.2">
      <c r="D45" s="80"/>
    </row>
    <row r="46" spans="3:11" x14ac:dyDescent="0.2">
      <c r="D46" s="80"/>
    </row>
    <row r="47" spans="3:11" x14ac:dyDescent="0.2">
      <c r="D47" s="80"/>
    </row>
    <row r="48" spans="3:11" x14ac:dyDescent="0.2">
      <c r="D48" s="80"/>
    </row>
    <row r="49" spans="4:4" x14ac:dyDescent="0.2">
      <c r="D49" s="80"/>
    </row>
    <row r="50" spans="4:4" x14ac:dyDescent="0.2">
      <c r="D50" s="80"/>
    </row>
    <row r="51" spans="4:4" x14ac:dyDescent="0.2">
      <c r="D51" s="80"/>
    </row>
    <row r="52" spans="4:4" x14ac:dyDescent="0.2">
      <c r="D52" s="80"/>
    </row>
    <row r="53" spans="4:4" x14ac:dyDescent="0.2">
      <c r="D53" s="80"/>
    </row>
    <row r="54" spans="4:4" x14ac:dyDescent="0.2">
      <c r="D54" s="80"/>
    </row>
    <row r="55" spans="4:4" x14ac:dyDescent="0.2">
      <c r="D55" s="80"/>
    </row>
    <row r="56" spans="4:4" x14ac:dyDescent="0.2">
      <c r="D56" s="80"/>
    </row>
    <row r="57" spans="4:4" x14ac:dyDescent="0.2">
      <c r="D57" s="80"/>
    </row>
    <row r="58" spans="4:4" x14ac:dyDescent="0.2">
      <c r="D58" s="80"/>
    </row>
    <row r="59" spans="4:4" x14ac:dyDescent="0.2">
      <c r="D59" s="80"/>
    </row>
    <row r="60" spans="4:4" x14ac:dyDescent="0.2">
      <c r="D60" s="80"/>
    </row>
    <row r="61" spans="4:4" x14ac:dyDescent="0.2">
      <c r="D61" s="80"/>
    </row>
    <row r="62" spans="4:4" x14ac:dyDescent="0.2">
      <c r="D62" s="80"/>
    </row>
    <row r="63" spans="4:4" x14ac:dyDescent="0.2">
      <c r="D63" s="80"/>
    </row>
    <row r="64" spans="4:4" x14ac:dyDescent="0.2">
      <c r="D64" s="80"/>
    </row>
    <row r="65" spans="4:4" x14ac:dyDescent="0.2">
      <c r="D65" s="80"/>
    </row>
    <row r="66" spans="4:4" x14ac:dyDescent="0.2">
      <c r="D66" s="80"/>
    </row>
    <row r="67" spans="4:4" x14ac:dyDescent="0.2">
      <c r="D67" s="80"/>
    </row>
    <row r="68" spans="4:4" x14ac:dyDescent="0.2">
      <c r="D68" s="80"/>
    </row>
    <row r="69" spans="4:4" x14ac:dyDescent="0.2">
      <c r="D69" s="80"/>
    </row>
    <row r="70" spans="4:4" x14ac:dyDescent="0.2">
      <c r="D70" s="80"/>
    </row>
    <row r="71" spans="4:4" x14ac:dyDescent="0.2">
      <c r="D71" s="80"/>
    </row>
    <row r="72" spans="4:4" x14ac:dyDescent="0.2">
      <c r="D72" s="80"/>
    </row>
    <row r="73" spans="4:4" x14ac:dyDescent="0.2">
      <c r="D73" s="80"/>
    </row>
    <row r="74" spans="4:4" x14ac:dyDescent="0.2">
      <c r="D74" s="80"/>
    </row>
    <row r="75" spans="4:4" x14ac:dyDescent="0.2">
      <c r="D75" s="80"/>
    </row>
    <row r="76" spans="4:4" x14ac:dyDescent="0.2">
      <c r="D76" s="80"/>
    </row>
    <row r="77" spans="4:4" x14ac:dyDescent="0.2">
      <c r="D77" s="80"/>
    </row>
    <row r="78" spans="4:4" x14ac:dyDescent="0.2">
      <c r="D78" s="80"/>
    </row>
    <row r="79" spans="4:4" x14ac:dyDescent="0.2">
      <c r="D79" s="80"/>
    </row>
    <row r="80" spans="4:4" x14ac:dyDescent="0.2">
      <c r="D80" s="80"/>
    </row>
    <row r="81" spans="4:4" x14ac:dyDescent="0.2">
      <c r="D81" s="80"/>
    </row>
  </sheetData>
  <sheetProtection formatCells="0"/>
  <mergeCells count="39">
    <mergeCell ref="C29:G29"/>
    <mergeCell ref="H29:K29"/>
    <mergeCell ref="D14:E14"/>
    <mergeCell ref="J25:K25"/>
    <mergeCell ref="D15:E15"/>
    <mergeCell ref="D27:E27"/>
    <mergeCell ref="D24:E24"/>
    <mergeCell ref="D16:E16"/>
    <mergeCell ref="D20:E20"/>
    <mergeCell ref="J27:K27"/>
    <mergeCell ref="F27:G27"/>
    <mergeCell ref="H27:I27"/>
    <mergeCell ref="J26:K26"/>
    <mergeCell ref="F26:G26"/>
    <mergeCell ref="H26:I26"/>
    <mergeCell ref="D26:E26"/>
    <mergeCell ref="C1:V1"/>
    <mergeCell ref="E2:F2"/>
    <mergeCell ref="F25:G25"/>
    <mergeCell ref="D10:I10"/>
    <mergeCell ref="D21:E21"/>
    <mergeCell ref="F24:G24"/>
    <mergeCell ref="E4:K4"/>
    <mergeCell ref="D13:E13"/>
    <mergeCell ref="E3:K3"/>
    <mergeCell ref="M2:V2"/>
    <mergeCell ref="D18:E18"/>
    <mergeCell ref="J24:K24"/>
    <mergeCell ref="D17:E17"/>
    <mergeCell ref="D11:E11"/>
    <mergeCell ref="H24:I24"/>
    <mergeCell ref="D5:H5"/>
    <mergeCell ref="D6:H6"/>
    <mergeCell ref="D22:E22"/>
    <mergeCell ref="D19:E19"/>
    <mergeCell ref="D25:E25"/>
    <mergeCell ref="B17:B20"/>
    <mergeCell ref="B13:B16"/>
    <mergeCell ref="H25:I25"/>
  </mergeCells>
  <phoneticPr fontId="2"/>
  <dataValidations count="34">
    <dataValidation type="list" allowBlank="1" showInputMessage="1" showErrorMessage="1" sqref="D2" xr:uid="{00000000-0002-0000-0200-000000000000}">
      <formula1>"新潟,長野,富山,石川,福井"</formula1>
    </dataValidation>
    <dataValidation imeMode="on" allowBlank="1" showInputMessage="1" showErrorMessage="1" sqref="P22" xr:uid="{00000000-0002-0000-0200-000001000000}"/>
    <dataValidation imeMode="off" allowBlank="1" showInputMessage="1" showErrorMessage="1" sqref="R4:U21" xr:uid="{00000000-0002-0000-0200-000002000000}"/>
    <dataValidation type="list" imeMode="off" allowBlank="1" showInputMessage="1" showErrorMessage="1" promptTitle="ポジションの入力！" prompt="ポジションをGK,DF,MF,FWから選択し、半角大文字で入力して下さい。" sqref="N4:N21" xr:uid="{00000000-0002-0000-0200-000003000000}">
      <formula1>"GK,DF,MF,FW"</formula1>
    </dataValidation>
    <dataValidation type="list" imeMode="off" allowBlank="1" showInputMessage="1" showErrorMessage="1" promptTitle="ブロック順位！" prompt="３位決定戦をしていない場合は２チームが「３位」に、_x000a_５～８位決定戦をしていない場合は４チームが「５位」になります。" sqref="D3" xr:uid="{00000000-0002-0000-0200-000004000000}">
      <formula1>"1,2,3,4,5,6,7,8"</formula1>
    </dataValidation>
    <dataValidation type="list" imeMode="off" allowBlank="1" showInputMessage="1" showErrorMessage="1" sqref="Q4:Q21" xr:uid="{00000000-0002-0000-0200-000005000000}">
      <formula1>"1,2,3"</formula1>
    </dataValidation>
    <dataValidation type="list" imeMode="off" allowBlank="1" showInputMessage="1" showErrorMessage="1" sqref="V4:V21" xr:uid="{00000000-0002-0000-0200-000006000000}">
      <formula1>"1"</formula1>
    </dataValidation>
    <dataValidation imeMode="on" allowBlank="1" showInputMessage="1" showErrorMessage="1" promptTitle="氏名の入力" prompt="姓と名の間には、スペースを必ず_x000a_「ひとつだけ」入れて下さい。" sqref="O4:O21 D12 D23" xr:uid="{00000000-0002-0000-0200-000007000000}"/>
    <dataValidation imeMode="on" allowBlank="1" showInputMessage="1" showErrorMessage="1" promptTitle="選手氏名（ふりがな）の入力" prompt="ふりがなを「全角ひらがな」で入力して下さい。_x000a_姓と名の間には、スペースを必ず「ひとつだけ」入れて下さい。" sqref="P4:P21" xr:uid="{00000000-0002-0000-0200-000008000000}"/>
    <dataValidation type="whole" imeMode="off" allowBlank="1" showInputMessage="1" showErrorMessage="1" promptTitle="番号の入力！" prompt="番号は1～99の範囲で入力できます。" sqref="M4:M21" xr:uid="{00000000-0002-0000-0200-000009000000}">
      <formula1>1</formula1>
      <formula2>99</formula2>
    </dataValidation>
    <dataValidation imeMode="hiragana" allowBlank="1" showInputMessage="1" showErrorMessage="1" promptTitle="出身少年団" prompt="4種の時の出身少年団を入力して下さい。登録なしの場合は空欄でかまいません。全角５文字程度で入力して下さい。" sqref="W4:W21" xr:uid="{00000000-0002-0000-0200-00000A000000}"/>
    <dataValidation type="list" imeMode="off" allowBlank="1" showInputMessage="1" showErrorMessage="1" promptTitle="県大会順位" sqref="D4" xr:uid="{00000000-0002-0000-0200-00000B000000}">
      <formula1>"1,2,3"</formula1>
    </dataValidation>
    <dataValidation type="textLength" imeMode="off" allowBlank="1" showInputMessage="1" showErrorMessage="1" sqref="D7:D9 H7:H8 F7:F9" xr:uid="{00000000-0002-0000-0200-00000C000000}">
      <formula1>0</formula1>
      <formula2>5</formula2>
    </dataValidation>
    <dataValidation type="list" imeMode="on" allowBlank="1" showInputMessage="1" showErrorMessage="1" promptTitle="マネージャーの種別！" prompt="教員、部活動指導員、生徒の別を選択し、入力して下さい。" sqref="F23" xr:uid="{00000000-0002-0000-0200-00000D000000}">
      <formula1>"教員,部活動指導員,生徒"</formula1>
    </dataValidation>
    <dataValidation type="list" imeMode="on" allowBlank="1" showInputMessage="1" showErrorMessage="1" promptTitle="コーチの種別！" prompt="中体連のチームは、教員、部活動指導員、外部指導者(ｺｰﾁ)の別を選択し、入力して下さい。_x000a__x000a_地域スポーツ団体等のチームは、空欄で構いません。" sqref="F21" xr:uid="{00000000-0002-0000-0200-00000E000000}">
      <formula1>"教員,部活動指導員,外部指導者(ｺｰﾁ)"</formula1>
    </dataValidation>
    <dataValidation imeMode="on" allowBlank="1" showInputMessage="1" showErrorMessage="1" promptTitle="学校住所の入力" prompt="県名はいりません。" sqref="D10:I10" xr:uid="{00000000-0002-0000-0200-00000F000000}"/>
    <dataValidation imeMode="on" allowBlank="1" showInputMessage="1" showErrorMessage="1" promptTitle="シャツの色！" prompt="FP正、FP副、GK正、GK副の色はすべて違う色でなければなりません。また、審判員と同一色又は類似色(黒又は紺)のユニフォームをシャツに用いることはできない。" sqref="D25:K25" xr:uid="{00000000-0002-0000-0200-000010000000}"/>
    <dataValidation imeMode="on" allowBlank="1" showInputMessage="1" showErrorMessage="1" promptTitle="ショーツの色！" prompt="FP正、FP副、GK正、GK副の色はすべて違う色でなければなりません。" sqref="D26:K26" xr:uid="{00000000-0002-0000-0200-000011000000}"/>
    <dataValidation type="list" allowBlank="1" showInputMessage="1" showErrorMessage="1" promptTitle="ベンチ内での優先順位" prompt="ベンチ内での優先順位を1～3で入力して下さい。" sqref="B17:B22" xr:uid="{00000000-0002-0000-0200-000012000000}">
      <formula1>"1,2,3"</formula1>
    </dataValidation>
    <dataValidation imeMode="on" allowBlank="1" showInputMessage="1" showErrorMessage="1" promptTitle="ソックスの色！" prompt="ＦＰ正、ＦＰ副、ＧＫ正、ＧＫ副の色はすべて違う色でなければなりません。" sqref="D27:K27" xr:uid="{00000000-0002-0000-0200-000013000000}"/>
    <dataValidation imeMode="on" allowBlank="1" showInputMessage="1" showErrorMessage="1" promptTitle="学校名（ひらがな）を入力！" prompt="チームの正式名称をから「全角ひらがな」で入力して下さい。_x000a__x000a_（中体連チームは最後の「ちゅうがっこう」まで忘れずに入力すること。" sqref="D5" xr:uid="{00000000-0002-0000-0200-000014000000}"/>
    <dataValidation imeMode="on" allowBlank="1" showInputMessage="1" showErrorMessage="1" promptTitle="学校名を入力！" prompt="チームの正式名称を「全角」で入力して下さい。_x000a__x000a_（中体連のチームは、○○立から。ただし、私立中学校は「私立」とは入力しない。また、「中学校」まで忘れずに入力すること。）" sqref="D6" xr:uid="{00000000-0002-0000-0200-000015000000}"/>
    <dataValidation imeMode="on" allowBlank="1" showInputMessage="1" showErrorMessage="1" promptTitle="氏名の入力" prompt="姓と名の間には、スペースを必ず「ひとつだけ」入れて下さい。_x000a__x000a_引率責任者のみで登録された方は、ベンチ入りできません。ただし、監督・コーチ・マネージャーと兼ねることはできます。" sqref="D14:E14" xr:uid="{00000000-0002-0000-0200-000016000000}"/>
    <dataValidation imeMode="on" allowBlank="1" showInputMessage="1" showErrorMessage="1" promptTitle="監督氏名の入力！" prompt="中体連のチームは、学校の教員、校長、部活動指導員のみが監督になれます。_x000a__x000a_姓と名の間には、スペースを必ず「ひとつだけ」入れて下さい。" sqref="D18:E18" xr:uid="{00000000-0002-0000-0200-000017000000}"/>
    <dataValidation imeMode="on" allowBlank="1" showInputMessage="1" showErrorMessage="1" promptTitle="氏名の入力" prompt="中体連のチームは、学校の教員、部活動指導員、承認されたコーチのみ登録できます。_x000a__x000a_姓と名の間には、スペースを必ず「ひとつだけ」入れて下さい。" sqref="D21:E21" xr:uid="{00000000-0002-0000-0200-000018000000}"/>
    <dataValidation imeMode="on" allowBlank="1" showInputMessage="1" showErrorMessage="1" promptTitle="氏名の入力" prompt="指導者・生徒のどちらでも登録できます。_x000a__x000a_姓と名の間には、スペースを必ず「ひとつだけ」入れて下さい。" sqref="D22:E22" xr:uid="{00000000-0002-0000-0200-000019000000}"/>
    <dataValidation type="list" imeMode="on" allowBlank="1" showInputMessage="1" showErrorMessage="1" promptTitle="マネージャーの種別！" prompt="中体連のチームは、教員、部活動指導員、外部指導者(ｺｰﾁ)生徒の別を選択し、入力して下さい。_x000a__x000a_地域スポーツ団体等のチームは、マネージャーが生徒の場合のみ入力してください。" sqref="F22" xr:uid="{00000000-0002-0000-0200-00001A000000}">
      <formula1>"教員,部活動指導員,外部指導者(ｺｰﾁ),生徒"</formula1>
    </dataValidation>
    <dataValidation allowBlank="1" showInputMessage="1" showErrorMessage="1" promptTitle="在籍中学校名" prompt="地域スポーツ団体等のチームは、選手の在籍中学校名を入力してください。「〇〇立〇〇中学校」のように入力してください。_x000a__x000a_中体連チームは、空欄で構いません。" sqref="X4:X21" xr:uid="{00000000-0002-0000-0200-00001B000000}"/>
    <dataValidation imeMode="on" allowBlank="1" showInputMessage="1" showErrorMessage="1" promptTitle="校長・代表者氏名の入力！" prompt="姓と名の間には、スペースを必ず「ひとつだけ」入れて下さい。" sqref="D11:E11" xr:uid="{00000000-0002-0000-0200-00001C000000}"/>
    <dataValidation imeMode="on" allowBlank="1" showInputMessage="1" showErrorMessage="1" promptTitle="氏名（ふりがな）の入力！" prompt="姓と名の間には、スペースを必ず_x000a_「ひとつだけ」入れて下さい。" sqref="D13:E13 D17:E17" xr:uid="{00000000-0002-0000-0200-00001D000000}"/>
    <dataValidation imeMode="on" allowBlank="1" showInputMessage="1" showErrorMessage="1" promptTitle="任命権者の入力！" prompt="部活動指導員の場合のみ入力して下さい。" sqref="D16:E16 D20:E20" xr:uid="{00000000-0002-0000-0200-00001E000000}"/>
    <dataValidation imeMode="on" allowBlank="1" showInputMessage="1" showErrorMessage="1" promptTitle="電話番号の入力！" prompt="電話番号は、「－」を必ず入れて下さい。" sqref="D15:E15 D19:E19" xr:uid="{00000000-0002-0000-0200-00001F000000}"/>
    <dataValidation type="list" imeMode="on" allowBlank="1" showInputMessage="1" showErrorMessage="1" promptTitle="監督の種別！" prompt="中体連のチームは、教員、部活動指導員、外部指導者(ｺｰﾁ)の別を選択し、入力して下さい。_x000a__x000a_地域スポーツ団体等のチームは、空欄で構いません。" sqref="F18" xr:uid="{00000000-0002-0000-0200-000020000000}">
      <formula1>"教員,部活動指導員,外部指導者(ｺｰﾁ)"</formula1>
    </dataValidation>
    <dataValidation type="list" imeMode="on" allowBlank="1" showInputMessage="1" showErrorMessage="1" promptTitle="引率責任者の種別！" prompt="中体連のチームは、教員、部活動指導員、外部指導者(ｺｰﾁ)の別を選択し、入力して下さい。_x000a__x000a_地域スポーツ団体等のチームは、空欄で構いません。" sqref="F14" xr:uid="{00000000-0002-0000-0200-000021000000}">
      <formula1>"教員,部活動指導員,外部指導者(ｺｰﾁ)"</formula1>
    </dataValidation>
  </dataValidations>
  <printOptions horizontalCentered="1"/>
  <pageMargins left="0.5" right="0.5" top="0.5" bottom="0.5" header="0" footer="0"/>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3"/>
  <sheetViews>
    <sheetView showGridLines="0" showZeros="0" view="pageBreakPreview" topLeftCell="C1" zoomScaleNormal="100" zoomScaleSheetLayoutView="100" workbookViewId="0">
      <selection activeCell="C40" sqref="C40:E40"/>
    </sheetView>
  </sheetViews>
  <sheetFormatPr defaultColWidth="8.6640625" defaultRowHeight="12.75" x14ac:dyDescent="0.2"/>
  <cols>
    <col min="1" max="2" width="0" style="3" hidden="1" customWidth="1"/>
    <col min="3" max="3" width="10.88671875" style="3" customWidth="1"/>
    <col min="4" max="4" width="6.44140625" style="3" customWidth="1"/>
    <col min="5" max="5" width="13.109375" style="3" customWidth="1"/>
    <col min="6" max="6" width="4.21875" style="3" customWidth="1"/>
    <col min="7" max="10" width="8.6640625" style="3" customWidth="1"/>
    <col min="11" max="11" width="2" style="3" customWidth="1"/>
    <col min="12" max="12" width="15.33203125" style="3" customWidth="1"/>
    <col min="13" max="13" width="8.6640625" style="3"/>
    <col min="14" max="14" width="10.88671875" style="3" customWidth="1"/>
    <col min="15" max="15" width="4.21875" style="3" customWidth="1"/>
    <col min="16" max="16" width="10.21875" style="3" customWidth="1"/>
    <col min="17" max="17" width="15.33203125" style="3" bestFit="1" customWidth="1"/>
    <col min="18" max="18" width="9.109375" style="3" bestFit="1" customWidth="1"/>
    <col min="19" max="19" width="10.21875" style="3" bestFit="1" customWidth="1"/>
    <col min="20" max="16384" width="8.6640625" style="3"/>
  </cols>
  <sheetData>
    <row r="1" spans="3:17" ht="25.5" customHeight="1" thickBot="1" x14ac:dyDescent="0.25">
      <c r="C1" s="214" t="str">
        <f>"第４７回北信越中学校総合競技大会　サッカー　参加申込書"</f>
        <v>第４７回北信越中学校総合競技大会　サッカー　参加申込書</v>
      </c>
      <c r="D1" s="214"/>
      <c r="E1" s="214"/>
      <c r="F1" s="214"/>
      <c r="G1" s="214"/>
      <c r="H1" s="214"/>
      <c r="I1" s="214"/>
      <c r="J1" s="214"/>
      <c r="K1" s="214"/>
      <c r="L1" s="214"/>
    </row>
    <row r="2" spans="3:17" ht="26.25" customHeight="1" x14ac:dyDescent="0.2">
      <c r="C2" s="31" t="s">
        <v>59</v>
      </c>
      <c r="D2" s="215" t="str">
        <f>IF(入力用!D2="","",入力用!D2)</f>
        <v/>
      </c>
      <c r="E2" s="216"/>
      <c r="F2" s="217" t="s">
        <v>21</v>
      </c>
      <c r="G2" s="218"/>
      <c r="H2" s="162" t="s">
        <v>42</v>
      </c>
      <c r="I2" s="163"/>
      <c r="J2" s="164" t="str">
        <f>IF(D2="","",入力用!D4)</f>
        <v/>
      </c>
      <c r="K2" s="165"/>
      <c r="L2" s="32" t="s">
        <v>49</v>
      </c>
    </row>
    <row r="3" spans="3:17" ht="11.25" customHeight="1" x14ac:dyDescent="0.2">
      <c r="C3" s="219" t="s">
        <v>45</v>
      </c>
      <c r="D3" s="221" t="str">
        <f>IF(入力用!D5="","",入力用!D5)</f>
        <v/>
      </c>
      <c r="E3" s="222"/>
      <c r="F3" s="222"/>
      <c r="G3" s="223"/>
      <c r="H3" s="227" t="s">
        <v>58</v>
      </c>
      <c r="I3" s="228" t="str">
        <f>IF(入力用!D7="","","("&amp;DBCS(入力用!D7)&amp;")"&amp;DBCS(入力用!F7)&amp;"-"&amp;DBCS(入力用!H7))</f>
        <v/>
      </c>
      <c r="J3" s="229"/>
      <c r="K3" s="229"/>
      <c r="L3" s="230"/>
    </row>
    <row r="4" spans="3:17" ht="15" customHeight="1" x14ac:dyDescent="0.2">
      <c r="C4" s="220"/>
      <c r="D4" s="224"/>
      <c r="E4" s="225"/>
      <c r="F4" s="225"/>
      <c r="G4" s="226"/>
      <c r="H4" s="227"/>
      <c r="I4" s="231"/>
      <c r="J4" s="232"/>
      <c r="K4" s="232"/>
      <c r="L4" s="233"/>
    </row>
    <row r="5" spans="3:17" ht="11.25" customHeight="1" x14ac:dyDescent="0.2">
      <c r="C5" s="241" t="s">
        <v>129</v>
      </c>
      <c r="D5" s="166" t="str">
        <f>IF(入力用!D6="","",入力用!D6)</f>
        <v/>
      </c>
      <c r="E5" s="167"/>
      <c r="F5" s="167"/>
      <c r="G5" s="168"/>
      <c r="H5" s="234" t="s">
        <v>1</v>
      </c>
      <c r="I5" s="236" t="str">
        <f>IF(入力用!D8="","","("&amp;DBCS(入力用!D8)&amp;")"&amp;DBCS(入力用!F8)&amp;"-"&amp;DBCS(入力用!H8))</f>
        <v/>
      </c>
      <c r="J5" s="236"/>
      <c r="K5" s="236"/>
      <c r="L5" s="237"/>
    </row>
    <row r="6" spans="3:17" ht="15" customHeight="1" x14ac:dyDescent="0.2">
      <c r="C6" s="242"/>
      <c r="D6" s="169"/>
      <c r="E6" s="170"/>
      <c r="F6" s="170"/>
      <c r="G6" s="171"/>
      <c r="H6" s="235"/>
      <c r="I6" s="236"/>
      <c r="J6" s="236"/>
      <c r="K6" s="236"/>
      <c r="L6" s="237"/>
    </row>
    <row r="7" spans="3:17" ht="26.25" customHeight="1" x14ac:dyDescent="0.2">
      <c r="C7" s="33" t="s">
        <v>41</v>
      </c>
      <c r="D7" s="248" t="str">
        <f>IF(入力用!D9="","(〒    -       )","（〒"&amp;DBCS(入力用!D9&amp;"-"&amp;入力用!F9)&amp;"）")</f>
        <v>(〒    -       )</v>
      </c>
      <c r="E7" s="249"/>
      <c r="F7" s="250" t="str">
        <f>DBCS(IF(入力用!D10="","",D2&amp;F2&amp;入力用!D10))</f>
        <v/>
      </c>
      <c r="G7" s="250"/>
      <c r="H7" s="250"/>
      <c r="I7" s="250"/>
      <c r="J7" s="250"/>
      <c r="K7" s="250"/>
      <c r="L7" s="251"/>
    </row>
    <row r="8" spans="3:17" ht="16.899999999999999" customHeight="1" x14ac:dyDescent="0.2">
      <c r="C8" s="107" t="s">
        <v>45</v>
      </c>
      <c r="D8" s="172" t="str">
        <f>TRIM(DBCS(入力用!D13))</f>
        <v/>
      </c>
      <c r="E8" s="173"/>
      <c r="F8" s="173"/>
      <c r="G8" s="104"/>
      <c r="H8" s="103" t="s">
        <v>97</v>
      </c>
      <c r="I8" s="179" t="s">
        <v>140</v>
      </c>
      <c r="J8" s="180"/>
      <c r="K8" s="180"/>
      <c r="L8" s="181"/>
      <c r="N8" s="8"/>
    </row>
    <row r="9" spans="3:17" ht="26.25" customHeight="1" x14ac:dyDescent="0.2">
      <c r="C9" s="107" t="s">
        <v>20</v>
      </c>
      <c r="D9" s="243" t="str">
        <f>TRIM(DBCS(入力用!D14))</f>
        <v/>
      </c>
      <c r="E9" s="244"/>
      <c r="F9" s="174" t="s">
        <v>111</v>
      </c>
      <c r="G9" s="175"/>
      <c r="H9" s="245" t="str">
        <f>IF(入力用!F14="","",IF(入力用!F14="教員","○   ","   　"))</f>
        <v/>
      </c>
      <c r="I9" s="245" t="str">
        <f>IF(入力用!F14="","",IF(入力用!F14="部活動指導員","○   "," 　 　"))</f>
        <v/>
      </c>
      <c r="J9" s="110" t="s">
        <v>141</v>
      </c>
      <c r="K9" s="5"/>
      <c r="L9" s="34"/>
      <c r="N9" s="8"/>
      <c r="P9" s="105" t="str">
        <f>IF(入力用!F14="教員","○　　",IF(入力用!F14="部活動指導員","　○　",IF(入力用!F14="外部指導者(ｺｰﾁ)","　　○","")))</f>
        <v/>
      </c>
    </row>
    <row r="10" spans="3:17" ht="20.45" customHeight="1" x14ac:dyDescent="0.2">
      <c r="C10" s="106" t="s">
        <v>98</v>
      </c>
      <c r="D10" s="238" t="str">
        <f>TRIM(DBCS(入力用!D15))</f>
        <v/>
      </c>
      <c r="E10" s="239"/>
      <c r="F10" s="239"/>
      <c r="G10" s="240"/>
      <c r="H10" s="247"/>
      <c r="I10" s="247"/>
      <c r="J10" s="176" t="str">
        <f>IF(I9="○   ",入力用!D16,"")</f>
        <v/>
      </c>
      <c r="K10" s="177"/>
      <c r="L10" s="178"/>
      <c r="N10" s="8"/>
      <c r="P10" s="26"/>
    </row>
    <row r="11" spans="3:17" ht="16.899999999999999" customHeight="1" x14ac:dyDescent="0.2">
      <c r="C11" s="107" t="s">
        <v>45</v>
      </c>
      <c r="D11" s="172" t="str">
        <f>TRIM(DBCS(入力用!D17))</f>
        <v/>
      </c>
      <c r="E11" s="173"/>
      <c r="F11" s="173"/>
      <c r="G11" s="104"/>
      <c r="H11" s="103" t="s">
        <v>97</v>
      </c>
      <c r="I11" s="179" t="s">
        <v>140</v>
      </c>
      <c r="J11" s="180"/>
      <c r="K11" s="180"/>
      <c r="L11" s="181"/>
      <c r="P11" s="26"/>
    </row>
    <row r="12" spans="3:17" ht="26.25" customHeight="1" x14ac:dyDescent="0.2">
      <c r="C12" s="107" t="s">
        <v>100</v>
      </c>
      <c r="D12" s="243" t="str">
        <f>TRIM(DBCS(入力用!D18))</f>
        <v/>
      </c>
      <c r="E12" s="244"/>
      <c r="F12" s="174" t="s">
        <v>111</v>
      </c>
      <c r="G12" s="175"/>
      <c r="H12" s="245" t="str">
        <f>IF(入力用!F18="","",IF(入力用!F18="教員","○   ","   　"))</f>
        <v/>
      </c>
      <c r="I12" s="245" t="str">
        <f>IF(入力用!F18="","",IF(入力用!F18="部活動指導員","○   "," 　 　"))</f>
        <v/>
      </c>
      <c r="J12" s="110" t="s">
        <v>141</v>
      </c>
      <c r="K12" s="5"/>
      <c r="L12" s="34"/>
      <c r="N12" s="8"/>
      <c r="O12" s="8"/>
      <c r="P12" s="105" t="str">
        <f>IF(入力用!F18="教員","○　　",IF(入力用!F18="部活動指導員","　○　",IF(入力用!F18="外部指導者(ｺｰﾁ)","　　○","")))</f>
        <v/>
      </c>
    </row>
    <row r="13" spans="3:17" ht="21" customHeight="1" x14ac:dyDescent="0.2">
      <c r="C13" s="106" t="s">
        <v>98</v>
      </c>
      <c r="D13" s="238" t="str">
        <f>TRIM(DBCS(入力用!D19))</f>
        <v/>
      </c>
      <c r="E13" s="239"/>
      <c r="F13" s="239"/>
      <c r="G13" s="240"/>
      <c r="H13" s="246"/>
      <c r="I13" s="247"/>
      <c r="J13" s="176" t="str">
        <f>IF(I12="○   ",入力用!D20,"")</f>
        <v/>
      </c>
      <c r="K13" s="177"/>
      <c r="L13" s="178"/>
      <c r="N13" s="8"/>
      <c r="P13" s="26"/>
    </row>
    <row r="14" spans="3:17" ht="36" customHeight="1" thickBot="1" x14ac:dyDescent="0.25">
      <c r="C14" s="108" t="s">
        <v>47</v>
      </c>
      <c r="D14" s="158" t="str">
        <f>TRIM(DBCS(入力用!D21))</f>
        <v/>
      </c>
      <c r="E14" s="159"/>
      <c r="F14" s="160" t="s">
        <v>111</v>
      </c>
      <c r="G14" s="161"/>
      <c r="H14" s="38" t="s">
        <v>48</v>
      </c>
      <c r="I14" s="158" t="str">
        <f>TRIM(DBCS(入力用!D22))</f>
        <v/>
      </c>
      <c r="J14" s="159"/>
      <c r="K14" s="159"/>
      <c r="L14" s="109" t="s">
        <v>139</v>
      </c>
      <c r="N14" s="8"/>
      <c r="P14" s="105" t="str">
        <f>IF(入力用!F21="教員","○　　",IF(入力用!F21="部活動指導員","　○　",IF(入力用!F21="外部指導者(ｺｰﾁ)","　　○","")))</f>
        <v/>
      </c>
      <c r="Q14" s="105" t="str">
        <f>IF(入力用!F22="教員","○　　　",IF(入力用!F22="部活動指導員","　○　　",IF(入力用!F22="外部指導者(ｺｰﾁ)","　　○　",IF(入力用!F22="生徒","　　　○",""))))</f>
        <v/>
      </c>
    </row>
    <row r="15" spans="3:17" ht="13.5" customHeight="1" x14ac:dyDescent="0.2">
      <c r="C15" s="201" t="s">
        <v>51</v>
      </c>
      <c r="D15" s="40"/>
      <c r="E15" s="150" t="s">
        <v>54</v>
      </c>
      <c r="F15" s="150"/>
      <c r="G15" s="210" t="s">
        <v>55</v>
      </c>
      <c r="H15" s="211"/>
      <c r="I15" s="150" t="s">
        <v>56</v>
      </c>
      <c r="J15" s="150"/>
      <c r="K15" s="150" t="s">
        <v>57</v>
      </c>
      <c r="L15" s="151"/>
    </row>
    <row r="16" spans="3:17" ht="27" customHeight="1" x14ac:dyDescent="0.2">
      <c r="C16" s="202"/>
      <c r="D16" s="30" t="s">
        <v>53</v>
      </c>
      <c r="E16" s="152">
        <f>入力用!D25</f>
        <v>0</v>
      </c>
      <c r="F16" s="152"/>
      <c r="G16" s="146">
        <f>入力用!F25</f>
        <v>0</v>
      </c>
      <c r="H16" s="212"/>
      <c r="I16" s="152">
        <f>入力用!H25</f>
        <v>0</v>
      </c>
      <c r="J16" s="152"/>
      <c r="K16" s="152">
        <f>入力用!J25</f>
        <v>0</v>
      </c>
      <c r="L16" s="153"/>
      <c r="N16" s="8"/>
    </row>
    <row r="17" spans="1:15" ht="27" customHeight="1" x14ac:dyDescent="0.2">
      <c r="C17" s="202"/>
      <c r="D17" s="30" t="s">
        <v>94</v>
      </c>
      <c r="E17" s="152">
        <f>入力用!D26</f>
        <v>0</v>
      </c>
      <c r="F17" s="152"/>
      <c r="G17" s="146">
        <f>入力用!F26</f>
        <v>0</v>
      </c>
      <c r="H17" s="212"/>
      <c r="I17" s="152">
        <f>入力用!H26</f>
        <v>0</v>
      </c>
      <c r="J17" s="152"/>
      <c r="K17" s="152">
        <f>入力用!J26</f>
        <v>0</v>
      </c>
      <c r="L17" s="153"/>
      <c r="N17" s="8"/>
    </row>
    <row r="18" spans="1:15" ht="27" customHeight="1" thickBot="1" x14ac:dyDescent="0.25">
      <c r="C18" s="203"/>
      <c r="D18" s="41" t="s">
        <v>95</v>
      </c>
      <c r="E18" s="148">
        <f>入力用!D27</f>
        <v>0</v>
      </c>
      <c r="F18" s="148"/>
      <c r="G18" s="188">
        <f>入力用!F27</f>
        <v>0</v>
      </c>
      <c r="H18" s="213"/>
      <c r="I18" s="148">
        <f>入力用!H27</f>
        <v>0</v>
      </c>
      <c r="J18" s="148"/>
      <c r="K18" s="148">
        <f>入力用!J27</f>
        <v>0</v>
      </c>
      <c r="L18" s="149"/>
      <c r="N18" s="8"/>
    </row>
    <row r="19" spans="1:15" ht="22.9" customHeight="1" x14ac:dyDescent="0.2">
      <c r="C19" s="39" t="s">
        <v>52</v>
      </c>
      <c r="D19" s="29" t="s">
        <v>43</v>
      </c>
      <c r="E19" s="204" t="s">
        <v>40</v>
      </c>
      <c r="F19" s="204"/>
      <c r="G19" s="204"/>
      <c r="H19" s="205" t="s">
        <v>46</v>
      </c>
      <c r="I19" s="206"/>
      <c r="J19" s="207"/>
      <c r="K19" s="208" t="s">
        <v>50</v>
      </c>
      <c r="L19" s="209"/>
      <c r="N19" s="17"/>
      <c r="O19" s="196"/>
    </row>
    <row r="20" spans="1:15" ht="22.9" customHeight="1" x14ac:dyDescent="0.2">
      <c r="A20" s="4" t="s">
        <v>22</v>
      </c>
      <c r="B20" s="3">
        <v>1</v>
      </c>
      <c r="C20" s="35" t="str">
        <f>IF(入力用!$M4="","",入力用!$M4)</f>
        <v/>
      </c>
      <c r="D20" s="7" t="str">
        <f>IF(入力用!$N4="","",入力用!$N4)</f>
        <v/>
      </c>
      <c r="E20" s="197" t="str">
        <f>IF(入力用!$O4="","",入力用!$O4)</f>
        <v/>
      </c>
      <c r="F20" s="197"/>
      <c r="G20" s="197"/>
      <c r="H20" s="145" t="str">
        <f>IF(入力用!$P4="","",入力用!$P4)</f>
        <v/>
      </c>
      <c r="I20" s="146"/>
      <c r="J20" s="198"/>
      <c r="K20" s="199" t="str">
        <f>IF(入力用!$Q4="","",入力用!$Q4)</f>
        <v/>
      </c>
      <c r="L20" s="200"/>
      <c r="N20" s="18"/>
      <c r="O20" s="196"/>
    </row>
    <row r="21" spans="1:15" ht="22.9" customHeight="1" x14ac:dyDescent="0.2">
      <c r="A21" s="4" t="s">
        <v>23</v>
      </c>
      <c r="B21" s="3">
        <v>2</v>
      </c>
      <c r="C21" s="35" t="str">
        <f>IF(入力用!$M5="","",入力用!$M5)</f>
        <v/>
      </c>
      <c r="D21" s="7" t="str">
        <f>IF(入力用!$N5="","",入力用!$N5)</f>
        <v/>
      </c>
      <c r="E21" s="155" t="str">
        <f>IF(入力用!$O5="","",入力用!$O5)</f>
        <v/>
      </c>
      <c r="F21" s="156"/>
      <c r="G21" s="157"/>
      <c r="H21" s="145" t="str">
        <f>IF(入力用!$P5="","",入力用!$P5)</f>
        <v/>
      </c>
      <c r="I21" s="146"/>
      <c r="J21" s="147"/>
      <c r="K21" s="145" t="str">
        <f>IF(入力用!$Q5="","",入力用!$Q5)</f>
        <v/>
      </c>
      <c r="L21" s="154"/>
      <c r="N21" s="18"/>
      <c r="O21" s="196"/>
    </row>
    <row r="22" spans="1:15" ht="22.9" customHeight="1" x14ac:dyDescent="0.2">
      <c r="A22" s="4" t="s">
        <v>24</v>
      </c>
      <c r="B22" s="3">
        <v>3</v>
      </c>
      <c r="C22" s="35" t="str">
        <f>IF(入力用!$M6="","",入力用!$M6)</f>
        <v/>
      </c>
      <c r="D22" s="7" t="str">
        <f>IF(入力用!$N6="","",入力用!$N6)</f>
        <v/>
      </c>
      <c r="E22" s="155" t="str">
        <f>IF(入力用!$O6="","",入力用!$O6)</f>
        <v/>
      </c>
      <c r="F22" s="156"/>
      <c r="G22" s="157"/>
      <c r="H22" s="145" t="str">
        <f>IF(入力用!$P6="","",入力用!$P6)</f>
        <v/>
      </c>
      <c r="I22" s="146"/>
      <c r="J22" s="147"/>
      <c r="K22" s="145" t="str">
        <f>IF(入力用!$Q6="","",入力用!$Q6)</f>
        <v/>
      </c>
      <c r="L22" s="154"/>
      <c r="N22" s="18"/>
      <c r="O22" s="196"/>
    </row>
    <row r="23" spans="1:15" ht="22.9" customHeight="1" x14ac:dyDescent="0.2">
      <c r="A23" s="4" t="s">
        <v>25</v>
      </c>
      <c r="B23" s="3">
        <v>4</v>
      </c>
      <c r="C23" s="35" t="str">
        <f>IF(入力用!$M7="","",入力用!$M7)</f>
        <v/>
      </c>
      <c r="D23" s="7" t="str">
        <f>IF(入力用!$N7="","",入力用!$N7)</f>
        <v/>
      </c>
      <c r="E23" s="155" t="str">
        <f>IF(入力用!$O7="","",入力用!$O7)</f>
        <v/>
      </c>
      <c r="F23" s="156"/>
      <c r="G23" s="157"/>
      <c r="H23" s="145" t="str">
        <f>IF(入力用!$P7="","",入力用!$P7)</f>
        <v/>
      </c>
      <c r="I23" s="146"/>
      <c r="J23" s="147"/>
      <c r="K23" s="145" t="str">
        <f>IF(入力用!$Q7="","",入力用!$Q7)</f>
        <v/>
      </c>
      <c r="L23" s="154"/>
      <c r="N23" s="18"/>
      <c r="O23" s="196"/>
    </row>
    <row r="24" spans="1:15" ht="22.9" customHeight="1" x14ac:dyDescent="0.2">
      <c r="A24" s="4" t="s">
        <v>26</v>
      </c>
      <c r="B24" s="3">
        <v>5</v>
      </c>
      <c r="C24" s="35" t="str">
        <f>IF(入力用!$M8="","",入力用!$M8)</f>
        <v/>
      </c>
      <c r="D24" s="7" t="str">
        <f>IF(入力用!$N8="","",入力用!$N8)</f>
        <v/>
      </c>
      <c r="E24" s="155" t="str">
        <f>IF(入力用!$O8="","",入力用!$O8)</f>
        <v/>
      </c>
      <c r="F24" s="156"/>
      <c r="G24" s="157"/>
      <c r="H24" s="145" t="str">
        <f>IF(入力用!$P8="","",入力用!$P8)</f>
        <v/>
      </c>
      <c r="I24" s="146"/>
      <c r="J24" s="147"/>
      <c r="K24" s="145" t="str">
        <f>IF(入力用!$Q8="","",入力用!$Q8)</f>
        <v/>
      </c>
      <c r="L24" s="154"/>
      <c r="N24" s="18"/>
    </row>
    <row r="25" spans="1:15" ht="22.9" customHeight="1" x14ac:dyDescent="0.2">
      <c r="A25" s="4" t="s">
        <v>27</v>
      </c>
      <c r="B25" s="3">
        <v>6</v>
      </c>
      <c r="C25" s="35" t="str">
        <f>IF(入力用!$M9="","",入力用!$M9)</f>
        <v/>
      </c>
      <c r="D25" s="7" t="str">
        <f>IF(入力用!$N9="","",入力用!$N9)</f>
        <v/>
      </c>
      <c r="E25" s="155" t="str">
        <f>IF(入力用!$O9="","",入力用!$O9)</f>
        <v/>
      </c>
      <c r="F25" s="156"/>
      <c r="G25" s="157"/>
      <c r="H25" s="145" t="str">
        <f>IF(入力用!$P9="","",入力用!$P9)</f>
        <v/>
      </c>
      <c r="I25" s="146"/>
      <c r="J25" s="147"/>
      <c r="K25" s="145" t="str">
        <f>IF(入力用!$Q9="","",入力用!$Q9)</f>
        <v/>
      </c>
      <c r="L25" s="154"/>
      <c r="N25" s="18"/>
    </row>
    <row r="26" spans="1:15" ht="22.9" customHeight="1" x14ac:dyDescent="0.2">
      <c r="A26" s="4" t="s">
        <v>28</v>
      </c>
      <c r="B26" s="3">
        <v>7</v>
      </c>
      <c r="C26" s="35" t="str">
        <f>IF(入力用!$M10="","",入力用!$M10)</f>
        <v/>
      </c>
      <c r="D26" s="7" t="str">
        <f>IF(入力用!$N10="","",入力用!$N10)</f>
        <v/>
      </c>
      <c r="E26" s="155" t="str">
        <f>IF(入力用!$O10="","",入力用!$O10)</f>
        <v/>
      </c>
      <c r="F26" s="156"/>
      <c r="G26" s="157"/>
      <c r="H26" s="145" t="str">
        <f>IF(入力用!$P10="","",入力用!$P10)</f>
        <v/>
      </c>
      <c r="I26" s="146"/>
      <c r="J26" s="147"/>
      <c r="K26" s="145" t="str">
        <f>IF(入力用!$Q10="","",入力用!$Q10)</f>
        <v/>
      </c>
      <c r="L26" s="154"/>
      <c r="N26" s="18"/>
    </row>
    <row r="27" spans="1:15" ht="22.9" customHeight="1" x14ac:dyDescent="0.2">
      <c r="A27" s="4" t="s">
        <v>29</v>
      </c>
      <c r="B27" s="3">
        <v>8</v>
      </c>
      <c r="C27" s="35" t="str">
        <f>IF(入力用!$M11="","",入力用!$M11)</f>
        <v/>
      </c>
      <c r="D27" s="7" t="str">
        <f>IF(入力用!$N11="","",入力用!$N11)</f>
        <v/>
      </c>
      <c r="E27" s="155" t="str">
        <f>IF(入力用!$O11="","",入力用!$O11)</f>
        <v/>
      </c>
      <c r="F27" s="156"/>
      <c r="G27" s="157"/>
      <c r="H27" s="145" t="str">
        <f>IF(入力用!$P11="","",入力用!$P11)</f>
        <v/>
      </c>
      <c r="I27" s="146"/>
      <c r="J27" s="147"/>
      <c r="K27" s="145" t="str">
        <f>IF(入力用!$Q11="","",入力用!$Q11)</f>
        <v/>
      </c>
      <c r="L27" s="154"/>
      <c r="N27" s="18"/>
    </row>
    <row r="28" spans="1:15" ht="22.9" customHeight="1" x14ac:dyDescent="0.2">
      <c r="A28" s="4" t="s">
        <v>30</v>
      </c>
      <c r="B28" s="3">
        <v>9</v>
      </c>
      <c r="C28" s="35" t="str">
        <f>IF(入力用!$M12="","",入力用!$M12)</f>
        <v/>
      </c>
      <c r="D28" s="7" t="str">
        <f>IF(入力用!$N12="","",入力用!$N12)</f>
        <v/>
      </c>
      <c r="E28" s="155" t="str">
        <f>IF(入力用!$O12="","",入力用!$O12)</f>
        <v/>
      </c>
      <c r="F28" s="156"/>
      <c r="G28" s="157"/>
      <c r="H28" s="145" t="str">
        <f>IF(入力用!$P12="","",入力用!$P12)</f>
        <v/>
      </c>
      <c r="I28" s="146"/>
      <c r="J28" s="147"/>
      <c r="K28" s="145" t="str">
        <f>IF(入力用!$Q12="","",入力用!$Q12)</f>
        <v/>
      </c>
      <c r="L28" s="154"/>
      <c r="N28" s="18"/>
    </row>
    <row r="29" spans="1:15" ht="22.9" customHeight="1" x14ac:dyDescent="0.2">
      <c r="A29" s="4" t="s">
        <v>31</v>
      </c>
      <c r="B29" s="3">
        <v>10</v>
      </c>
      <c r="C29" s="35" t="str">
        <f>IF(入力用!$M13="","",入力用!$M13)</f>
        <v/>
      </c>
      <c r="D29" s="7" t="str">
        <f>IF(入力用!$N13="","",入力用!$N13)</f>
        <v/>
      </c>
      <c r="E29" s="155" t="str">
        <f>IF(入力用!$O13="","",入力用!$O13)</f>
        <v/>
      </c>
      <c r="F29" s="156"/>
      <c r="G29" s="157"/>
      <c r="H29" s="145" t="str">
        <f>IF(入力用!$P13="","",入力用!$P13)</f>
        <v/>
      </c>
      <c r="I29" s="146"/>
      <c r="J29" s="147"/>
      <c r="K29" s="145" t="str">
        <f>IF(入力用!$Q13="","",入力用!$Q13)</f>
        <v/>
      </c>
      <c r="L29" s="154"/>
      <c r="N29" s="18"/>
    </row>
    <row r="30" spans="1:15" ht="22.9" customHeight="1" x14ac:dyDescent="0.2">
      <c r="A30" s="4" t="s">
        <v>32</v>
      </c>
      <c r="B30" s="3">
        <v>11</v>
      </c>
      <c r="C30" s="35" t="str">
        <f>IF(入力用!$M14="","",入力用!$M14)</f>
        <v/>
      </c>
      <c r="D30" s="7" t="str">
        <f>IF(入力用!$N14="","",入力用!$N14)</f>
        <v/>
      </c>
      <c r="E30" s="155" t="str">
        <f>IF(入力用!$O14="","",入力用!$O14)</f>
        <v/>
      </c>
      <c r="F30" s="156"/>
      <c r="G30" s="157"/>
      <c r="H30" s="145" t="str">
        <f>IF(入力用!$P14="","",入力用!$P14)</f>
        <v/>
      </c>
      <c r="I30" s="146"/>
      <c r="J30" s="147"/>
      <c r="K30" s="145" t="str">
        <f>IF(入力用!$Q14="","",入力用!$Q14)</f>
        <v/>
      </c>
      <c r="L30" s="154"/>
      <c r="N30" s="18"/>
    </row>
    <row r="31" spans="1:15" ht="22.9" customHeight="1" x14ac:dyDescent="0.2">
      <c r="A31" s="4" t="s">
        <v>33</v>
      </c>
      <c r="B31" s="3">
        <v>12</v>
      </c>
      <c r="C31" s="35" t="str">
        <f>IF(入力用!$M15="","",入力用!$M15)</f>
        <v/>
      </c>
      <c r="D31" s="7" t="str">
        <f>IF(入力用!$N15="","",入力用!$N15)</f>
        <v/>
      </c>
      <c r="E31" s="155" t="str">
        <f>IF(入力用!$O15="","",入力用!$O15)</f>
        <v/>
      </c>
      <c r="F31" s="156"/>
      <c r="G31" s="157"/>
      <c r="H31" s="145" t="str">
        <f>IF(入力用!$P15="","",入力用!$P15)</f>
        <v/>
      </c>
      <c r="I31" s="146"/>
      <c r="J31" s="147"/>
      <c r="K31" s="145" t="str">
        <f>IF(入力用!$Q15="","",入力用!$Q15)</f>
        <v/>
      </c>
      <c r="L31" s="154"/>
      <c r="N31" s="18"/>
    </row>
    <row r="32" spans="1:15" ht="22.9" customHeight="1" x14ac:dyDescent="0.2">
      <c r="A32" s="4" t="s">
        <v>34</v>
      </c>
      <c r="B32" s="3">
        <v>13</v>
      </c>
      <c r="C32" s="35" t="str">
        <f>IF(入力用!$M16="","",入力用!$M16)</f>
        <v/>
      </c>
      <c r="D32" s="7" t="str">
        <f>IF(入力用!$N16="","",入力用!$N16)</f>
        <v/>
      </c>
      <c r="E32" s="155" t="str">
        <f>IF(入力用!$O16="","",入力用!$O16)</f>
        <v/>
      </c>
      <c r="F32" s="156"/>
      <c r="G32" s="157"/>
      <c r="H32" s="145" t="str">
        <f>IF(入力用!$P16="","",入力用!$P16)</f>
        <v/>
      </c>
      <c r="I32" s="146"/>
      <c r="J32" s="147"/>
      <c r="K32" s="145" t="str">
        <f>IF(入力用!$Q16="","",入力用!$Q16)</f>
        <v/>
      </c>
      <c r="L32" s="154"/>
      <c r="N32" s="18"/>
    </row>
    <row r="33" spans="1:19" ht="22.9" customHeight="1" x14ac:dyDescent="0.2">
      <c r="A33" s="4" t="s">
        <v>35</v>
      </c>
      <c r="B33" s="3">
        <v>14</v>
      </c>
      <c r="C33" s="35" t="str">
        <f>IF(入力用!$M17="","",入力用!$M17)</f>
        <v/>
      </c>
      <c r="D33" s="7" t="str">
        <f>IF(入力用!$N17="","",入力用!$N17)</f>
        <v/>
      </c>
      <c r="E33" s="155" t="str">
        <f>IF(入力用!$O17="","",入力用!$O17)</f>
        <v/>
      </c>
      <c r="F33" s="156"/>
      <c r="G33" s="157"/>
      <c r="H33" s="145" t="str">
        <f>IF(入力用!$P17="","",入力用!$P17)</f>
        <v/>
      </c>
      <c r="I33" s="146"/>
      <c r="J33" s="147"/>
      <c r="K33" s="145" t="str">
        <f>IF(入力用!$Q17="","",入力用!$Q17)</f>
        <v/>
      </c>
      <c r="L33" s="154"/>
      <c r="N33" s="18"/>
    </row>
    <row r="34" spans="1:19" ht="22.9" customHeight="1" x14ac:dyDescent="0.2">
      <c r="A34" s="4" t="s">
        <v>36</v>
      </c>
      <c r="B34" s="3">
        <v>15</v>
      </c>
      <c r="C34" s="35" t="str">
        <f>IF(入力用!$M18="","",入力用!$M18)</f>
        <v/>
      </c>
      <c r="D34" s="7" t="str">
        <f>IF(入力用!$N18="","",入力用!$N18)</f>
        <v/>
      </c>
      <c r="E34" s="155" t="str">
        <f>IF(入力用!$O18="","",入力用!$O18)</f>
        <v/>
      </c>
      <c r="F34" s="156"/>
      <c r="G34" s="157"/>
      <c r="H34" s="145" t="str">
        <f>IF(入力用!$P18="","",入力用!$P18)</f>
        <v/>
      </c>
      <c r="I34" s="146"/>
      <c r="J34" s="147"/>
      <c r="K34" s="145" t="str">
        <f>IF(入力用!$Q18="","",入力用!$Q18)</f>
        <v/>
      </c>
      <c r="L34" s="154"/>
      <c r="N34" s="18"/>
    </row>
    <row r="35" spans="1:19" ht="22.9" customHeight="1" x14ac:dyDescent="0.2">
      <c r="A35" s="4" t="s">
        <v>37</v>
      </c>
      <c r="B35" s="3">
        <v>16</v>
      </c>
      <c r="C35" s="35" t="str">
        <f>IF(入力用!$M19="","",入力用!$M19)</f>
        <v/>
      </c>
      <c r="D35" s="7" t="str">
        <f>IF(入力用!$N19="","",入力用!$N19)</f>
        <v/>
      </c>
      <c r="E35" s="155" t="str">
        <f>IF(入力用!$O19="","",入力用!$O19)</f>
        <v/>
      </c>
      <c r="F35" s="156"/>
      <c r="G35" s="157"/>
      <c r="H35" s="145" t="str">
        <f>IF(入力用!$P19="","",入力用!$P19)</f>
        <v/>
      </c>
      <c r="I35" s="146"/>
      <c r="J35" s="147"/>
      <c r="K35" s="145" t="str">
        <f>IF(入力用!$Q19="","",入力用!$Q19)</f>
        <v/>
      </c>
      <c r="L35" s="154"/>
      <c r="N35" s="18"/>
    </row>
    <row r="36" spans="1:19" ht="22.9" customHeight="1" x14ac:dyDescent="0.2">
      <c r="A36" s="4" t="s">
        <v>38</v>
      </c>
      <c r="B36" s="3">
        <v>17</v>
      </c>
      <c r="C36" s="35" t="str">
        <f>IF(入力用!$M20="","",入力用!$M20)</f>
        <v/>
      </c>
      <c r="D36" s="7" t="str">
        <f>IF(入力用!$N20="","",入力用!$N20)</f>
        <v/>
      </c>
      <c r="E36" s="155" t="str">
        <f>IF(入力用!$O20="","",入力用!$O20)</f>
        <v/>
      </c>
      <c r="F36" s="156"/>
      <c r="G36" s="157"/>
      <c r="H36" s="145" t="str">
        <f>IF(入力用!$P20="","",入力用!$P20)</f>
        <v/>
      </c>
      <c r="I36" s="146"/>
      <c r="J36" s="147"/>
      <c r="K36" s="145" t="str">
        <f>IF(入力用!$Q20="","",入力用!$Q20)</f>
        <v/>
      </c>
      <c r="L36" s="154"/>
      <c r="N36" s="18"/>
    </row>
    <row r="37" spans="1:19" ht="22.9" customHeight="1" thickBot="1" x14ac:dyDescent="0.25">
      <c r="A37" s="4" t="s">
        <v>39</v>
      </c>
      <c r="B37" s="3">
        <v>18</v>
      </c>
      <c r="C37" s="36" t="str">
        <f>IF(入力用!$M21="","",入力用!$M21)</f>
        <v/>
      </c>
      <c r="D37" s="37" t="str">
        <f>IF(入力用!$N21="","",入力用!$N21)</f>
        <v/>
      </c>
      <c r="E37" s="184" t="str">
        <f>IF(入力用!$O21="","",入力用!$O21)</f>
        <v/>
      </c>
      <c r="F37" s="185"/>
      <c r="G37" s="186"/>
      <c r="H37" s="187" t="str">
        <f>IF(入力用!$P21="","",入力用!$P21)</f>
        <v/>
      </c>
      <c r="I37" s="188"/>
      <c r="J37" s="189"/>
      <c r="K37" s="187" t="str">
        <f>IF(入力用!$Q21="","",入力用!$Q21)</f>
        <v/>
      </c>
      <c r="L37" s="190"/>
      <c r="N37" s="18"/>
    </row>
    <row r="38" spans="1:19" ht="29.25" customHeight="1" x14ac:dyDescent="0.2">
      <c r="C38" s="191" t="s">
        <v>134</v>
      </c>
      <c r="D38" s="192"/>
      <c r="E38" s="192"/>
      <c r="F38" s="192"/>
      <c r="G38" s="192"/>
      <c r="H38" s="192"/>
      <c r="I38" s="192"/>
      <c r="J38" s="192"/>
      <c r="K38" s="192"/>
      <c r="L38" s="192"/>
    </row>
    <row r="39" spans="1:19" ht="16.5" customHeight="1" x14ac:dyDescent="0.2">
      <c r="C39" s="6"/>
      <c r="D39" s="6"/>
      <c r="E39" s="6"/>
      <c r="F39" s="6"/>
      <c r="G39" s="6"/>
      <c r="H39" s="6"/>
      <c r="I39" s="6"/>
      <c r="J39" s="6"/>
      <c r="K39" s="6"/>
      <c r="L39" s="6"/>
    </row>
    <row r="40" spans="1:19" ht="13.5" customHeight="1" x14ac:dyDescent="0.2">
      <c r="C40" s="194" t="str">
        <f ca="1">"令和"&amp;DBCS(FIXED((YEAR(NOW())-1900)-118,0,TRUE))&amp;"年 "&amp;DBCS(FIXED(MONTH(NOW()),0,TRUE))&amp;"月 "&amp;DBCS(FIXED(DAY(NOW()),0,TRUE))&amp;"日"</f>
        <v>令和８年 ６月 ５日</v>
      </c>
      <c r="D40" s="195"/>
      <c r="E40" s="195"/>
      <c r="F40" s="6"/>
      <c r="G40" s="6"/>
      <c r="H40" s="6"/>
      <c r="I40" s="6"/>
    </row>
    <row r="41" spans="1:19" ht="16.5" customHeight="1" x14ac:dyDescent="0.2">
      <c r="C41" s="195" t="s">
        <v>44</v>
      </c>
      <c r="D41" s="195"/>
      <c r="E41" s="195"/>
      <c r="F41" s="195"/>
      <c r="G41" s="195"/>
      <c r="H41" s="6"/>
      <c r="I41" s="6"/>
      <c r="J41" s="6"/>
      <c r="K41" s="6"/>
      <c r="L41" s="6"/>
    </row>
    <row r="42" spans="1:19" ht="24.75" customHeight="1" x14ac:dyDescent="0.2">
      <c r="C42" s="6"/>
      <c r="D42" s="6"/>
      <c r="E42" s="6"/>
      <c r="F42" s="6"/>
      <c r="G42" s="6"/>
      <c r="H42" s="6"/>
      <c r="I42" s="6"/>
      <c r="J42" s="6"/>
      <c r="K42" s="6"/>
      <c r="L42" s="6"/>
    </row>
    <row r="43" spans="1:19" ht="19.5" customHeight="1" x14ac:dyDescent="0.15">
      <c r="C43" s="193" t="s">
        <v>148</v>
      </c>
      <c r="D43" s="193"/>
      <c r="E43" s="182" t="str">
        <f>TRIM(DBCS(入力用!D6))</f>
        <v/>
      </c>
      <c r="F43" s="182"/>
      <c r="G43" s="182"/>
      <c r="H43" s="100" t="s">
        <v>149</v>
      </c>
      <c r="I43" s="183" t="str">
        <f>TRIM(DBCS(入力用!D11))</f>
        <v/>
      </c>
      <c r="J43" s="183"/>
      <c r="K43" s="183"/>
      <c r="L43" s="101" t="s">
        <v>136</v>
      </c>
    </row>
    <row r="46" spans="1:19" x14ac:dyDescent="0.2">
      <c r="P46" s="25"/>
      <c r="Q46" s="25"/>
      <c r="R46" s="26"/>
      <c r="S46" s="26"/>
    </row>
    <row r="47" spans="1:19" x14ac:dyDescent="0.2">
      <c r="P47" s="25"/>
      <c r="Q47" s="25"/>
      <c r="R47" s="26"/>
      <c r="S47" s="26"/>
    </row>
    <row r="48" spans="1:19" x14ac:dyDescent="0.2">
      <c r="P48" s="26"/>
      <c r="Q48" s="26"/>
      <c r="R48" s="26"/>
      <c r="S48" s="26"/>
    </row>
    <row r="49" spans="16:19" s="23" customFormat="1" ht="15" customHeight="1" x14ac:dyDescent="0.2">
      <c r="P49" s="28"/>
      <c r="Q49" s="28"/>
      <c r="R49" s="27" t="str">
        <f>IF(入力用!F14="","",IF(入力用!F14="教員","○    ","    ○"))</f>
        <v/>
      </c>
      <c r="S49" s="27"/>
    </row>
    <row r="50" spans="16:19" s="23" customFormat="1" ht="15" customHeight="1" x14ac:dyDescent="0.2">
      <c r="P50" s="28"/>
      <c r="Q50" s="28"/>
      <c r="R50" s="27" t="str">
        <f>IF(入力用!F18="","",IF(入力用!F18="教員","○    ","    ○"))</f>
        <v/>
      </c>
      <c r="S50" s="27"/>
    </row>
    <row r="51" spans="16:19" s="23" customFormat="1" ht="15" customHeight="1" x14ac:dyDescent="0.2">
      <c r="P51" s="28"/>
      <c r="Q51" s="28"/>
      <c r="R51" s="27" t="s">
        <v>96</v>
      </c>
      <c r="S51" s="27" t="str">
        <f>IF(入力用!F21="","",IF(入力用!F21="教員","○  　　",IF(入力用!F21="部活動指導員","　 ○ 　","  　　○")))</f>
        <v/>
      </c>
    </row>
    <row r="52" spans="16:19" s="23" customFormat="1" ht="15" customHeight="1" x14ac:dyDescent="0.2">
      <c r="P52" s="28"/>
      <c r="Q52" s="28"/>
      <c r="R52" s="27"/>
      <c r="S52" s="27" t="str">
        <f>IF(入力用!F22="","",IF(入力用!F22="教員","○  　　",IF(入力用!F22="部活動指導員","　 ○ 　","  　　○")))</f>
        <v/>
      </c>
    </row>
    <row r="53" spans="16:19" s="24" customFormat="1" ht="44.25" x14ac:dyDescent="0.2">
      <c r="R53" s="25"/>
      <c r="S53" s="25"/>
    </row>
  </sheetData>
  <mergeCells count="115">
    <mergeCell ref="C1:L1"/>
    <mergeCell ref="D2:E2"/>
    <mergeCell ref="F2:G2"/>
    <mergeCell ref="C3:C4"/>
    <mergeCell ref="D3:G4"/>
    <mergeCell ref="H3:H4"/>
    <mergeCell ref="I3:L4"/>
    <mergeCell ref="I14:K14"/>
    <mergeCell ref="H5:H6"/>
    <mergeCell ref="I5:L6"/>
    <mergeCell ref="D13:G13"/>
    <mergeCell ref="C5:C6"/>
    <mergeCell ref="D12:E12"/>
    <mergeCell ref="I11:L11"/>
    <mergeCell ref="H12:H13"/>
    <mergeCell ref="D10:G10"/>
    <mergeCell ref="I12:I13"/>
    <mergeCell ref="F12:G12"/>
    <mergeCell ref="D9:E9"/>
    <mergeCell ref="H9:H10"/>
    <mergeCell ref="I9:I10"/>
    <mergeCell ref="D7:E7"/>
    <mergeCell ref="F7:L7"/>
    <mergeCell ref="J10:L10"/>
    <mergeCell ref="C15:C18"/>
    <mergeCell ref="E19:G19"/>
    <mergeCell ref="H19:J19"/>
    <mergeCell ref="K19:L19"/>
    <mergeCell ref="G15:H15"/>
    <mergeCell ref="G16:H16"/>
    <mergeCell ref="G17:H17"/>
    <mergeCell ref="E18:F18"/>
    <mergeCell ref="G18:H18"/>
    <mergeCell ref="I16:J16"/>
    <mergeCell ref="I17:J17"/>
    <mergeCell ref="I18:J18"/>
    <mergeCell ref="O19:O23"/>
    <mergeCell ref="E20:G20"/>
    <mergeCell ref="H20:J20"/>
    <mergeCell ref="K20:L20"/>
    <mergeCell ref="E21:G21"/>
    <mergeCell ref="H21:J21"/>
    <mergeCell ref="K21:L21"/>
    <mergeCell ref="E22:G22"/>
    <mergeCell ref="H22:J22"/>
    <mergeCell ref="K22:L22"/>
    <mergeCell ref="K36:L36"/>
    <mergeCell ref="E43:G43"/>
    <mergeCell ref="I43:K43"/>
    <mergeCell ref="E37:G37"/>
    <mergeCell ref="H37:J37"/>
    <mergeCell ref="K37:L37"/>
    <mergeCell ref="C38:L38"/>
    <mergeCell ref="C43:D43"/>
    <mergeCell ref="E31:G31"/>
    <mergeCell ref="H31:J31"/>
    <mergeCell ref="K31:L31"/>
    <mergeCell ref="K34:L34"/>
    <mergeCell ref="E35:G35"/>
    <mergeCell ref="H35:J35"/>
    <mergeCell ref="K35:L35"/>
    <mergeCell ref="E32:G32"/>
    <mergeCell ref="H32:J32"/>
    <mergeCell ref="K32:L32"/>
    <mergeCell ref="C40:E40"/>
    <mergeCell ref="C41:G41"/>
    <mergeCell ref="E36:G36"/>
    <mergeCell ref="H36:J36"/>
    <mergeCell ref="E34:G34"/>
    <mergeCell ref="E33:G33"/>
    <mergeCell ref="D14:E14"/>
    <mergeCell ref="F14:G14"/>
    <mergeCell ref="H2:I2"/>
    <mergeCell ref="J2:K2"/>
    <mergeCell ref="D5:G6"/>
    <mergeCell ref="K17:L17"/>
    <mergeCell ref="H33:J33"/>
    <mergeCell ref="E29:G29"/>
    <mergeCell ref="H29:J29"/>
    <mergeCell ref="E30:G30"/>
    <mergeCell ref="H30:J30"/>
    <mergeCell ref="E27:G27"/>
    <mergeCell ref="H27:J27"/>
    <mergeCell ref="E28:G28"/>
    <mergeCell ref="H28:J28"/>
    <mergeCell ref="E24:G24"/>
    <mergeCell ref="H24:J24"/>
    <mergeCell ref="K24:L24"/>
    <mergeCell ref="D8:F8"/>
    <mergeCell ref="D11:F11"/>
    <mergeCell ref="F9:G9"/>
    <mergeCell ref="J13:L13"/>
    <mergeCell ref="I8:L8"/>
    <mergeCell ref="H34:J34"/>
    <mergeCell ref="K18:L18"/>
    <mergeCell ref="I15:J15"/>
    <mergeCell ref="K15:L15"/>
    <mergeCell ref="E15:F15"/>
    <mergeCell ref="E16:F16"/>
    <mergeCell ref="E17:F17"/>
    <mergeCell ref="K16:L16"/>
    <mergeCell ref="K33:L33"/>
    <mergeCell ref="K29:L29"/>
    <mergeCell ref="K30:L30"/>
    <mergeCell ref="K27:L27"/>
    <mergeCell ref="K28:L28"/>
    <mergeCell ref="K25:L25"/>
    <mergeCell ref="K26:L26"/>
    <mergeCell ref="E23:G23"/>
    <mergeCell ref="H23:J23"/>
    <mergeCell ref="K23:L23"/>
    <mergeCell ref="E25:G25"/>
    <mergeCell ref="H25:J25"/>
    <mergeCell ref="E26:G26"/>
    <mergeCell ref="H26:J26"/>
  </mergeCells>
  <phoneticPr fontId="2"/>
  <printOptions horizontalCentered="1" verticalCentered="1"/>
  <pageMargins left="0.39370078740157499" right="0.39370078740157499" top="0.39370078740157499" bottom="0.39370078740157499" header="0.196850393700787" footer="0.511811023622047"/>
  <pageSetup paperSize="9" scale="82"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3"/>
  <sheetViews>
    <sheetView showGridLines="0" showZeros="0" view="pageBreakPreview" topLeftCell="C1" zoomScaleNormal="100" zoomScaleSheetLayoutView="100" workbookViewId="0">
      <selection activeCell="D11" sqref="D11:F11"/>
    </sheetView>
  </sheetViews>
  <sheetFormatPr defaultColWidth="8.6640625" defaultRowHeight="12.75" x14ac:dyDescent="0.2"/>
  <cols>
    <col min="1" max="2" width="0" style="3" hidden="1" customWidth="1"/>
    <col min="3" max="3" width="10.88671875" style="3" customWidth="1"/>
    <col min="4" max="4" width="6.44140625" style="3" customWidth="1"/>
    <col min="5" max="5" width="13.109375" style="3" customWidth="1"/>
    <col min="6" max="6" width="4.21875" style="3" customWidth="1"/>
    <col min="7" max="10" width="8.6640625" style="3" customWidth="1"/>
    <col min="11" max="11" width="2" style="3" customWidth="1"/>
    <col min="12" max="12" width="15.33203125" style="3" customWidth="1"/>
    <col min="13" max="13" width="8.6640625" style="3"/>
    <col min="14" max="14" width="10.88671875" style="3" customWidth="1"/>
    <col min="15" max="15" width="4.21875" style="3" customWidth="1"/>
    <col min="16" max="16" width="10.21875" style="3" customWidth="1"/>
    <col min="17" max="17" width="15.33203125" style="3" bestFit="1" customWidth="1"/>
    <col min="18" max="18" width="9.109375" style="3" bestFit="1" customWidth="1"/>
    <col min="19" max="19" width="10.21875" style="3" bestFit="1" customWidth="1"/>
    <col min="20" max="16384" width="8.6640625" style="3"/>
  </cols>
  <sheetData>
    <row r="1" spans="3:17" ht="25.5" customHeight="1" thickBot="1" x14ac:dyDescent="0.25">
      <c r="C1" s="214" t="str">
        <f>"第４７回北信越中学校総合競技大会　サッカー　参加申込書"</f>
        <v>第４７回北信越中学校総合競技大会　サッカー　参加申込書</v>
      </c>
      <c r="D1" s="214"/>
      <c r="E1" s="214"/>
      <c r="F1" s="214"/>
      <c r="G1" s="214"/>
      <c r="H1" s="214"/>
      <c r="I1" s="214"/>
      <c r="J1" s="214"/>
      <c r="K1" s="214"/>
      <c r="L1" s="214"/>
    </row>
    <row r="2" spans="3:17" ht="26.25" customHeight="1" x14ac:dyDescent="0.2">
      <c r="C2" s="31" t="s">
        <v>59</v>
      </c>
      <c r="D2" s="215" t="str">
        <f>IF(入力用!D2="","",入力用!D2)</f>
        <v/>
      </c>
      <c r="E2" s="216"/>
      <c r="F2" s="217" t="s">
        <v>21</v>
      </c>
      <c r="G2" s="218"/>
      <c r="H2" s="162" t="s">
        <v>42</v>
      </c>
      <c r="I2" s="163"/>
      <c r="J2" s="164" t="str">
        <f>IF(D2="","",入力用!D4)</f>
        <v/>
      </c>
      <c r="K2" s="165"/>
      <c r="L2" s="32" t="s">
        <v>49</v>
      </c>
    </row>
    <row r="3" spans="3:17" ht="11.25" customHeight="1" x14ac:dyDescent="0.2">
      <c r="C3" s="219" t="s">
        <v>45</v>
      </c>
      <c r="D3" s="221" t="str">
        <f>IF(入力用!D5="","",入力用!D5)</f>
        <v/>
      </c>
      <c r="E3" s="222"/>
      <c r="F3" s="222"/>
      <c r="G3" s="223"/>
      <c r="H3" s="227" t="s">
        <v>58</v>
      </c>
      <c r="I3" s="228" t="str">
        <f>IF(入力用!D7="","","("&amp;DBCS(入力用!D7)&amp;")"&amp;DBCS(入力用!F7)&amp;"-"&amp;DBCS(入力用!H7))</f>
        <v/>
      </c>
      <c r="J3" s="229"/>
      <c r="K3" s="229"/>
      <c r="L3" s="230"/>
    </row>
    <row r="4" spans="3:17" ht="15" customHeight="1" x14ac:dyDescent="0.2">
      <c r="C4" s="220"/>
      <c r="D4" s="224"/>
      <c r="E4" s="225"/>
      <c r="F4" s="225"/>
      <c r="G4" s="226"/>
      <c r="H4" s="227"/>
      <c r="I4" s="231"/>
      <c r="J4" s="232"/>
      <c r="K4" s="232"/>
      <c r="L4" s="233"/>
    </row>
    <row r="5" spans="3:17" ht="11.25" customHeight="1" x14ac:dyDescent="0.2">
      <c r="C5" s="241" t="s">
        <v>129</v>
      </c>
      <c r="D5" s="166" t="str">
        <f>IF(入力用!D6="","",入力用!D6)</f>
        <v/>
      </c>
      <c r="E5" s="167"/>
      <c r="F5" s="167"/>
      <c r="G5" s="168"/>
      <c r="H5" s="234" t="s">
        <v>1</v>
      </c>
      <c r="I5" s="236" t="str">
        <f>IF(入力用!D8="","","("&amp;DBCS(入力用!D8)&amp;")"&amp;DBCS(入力用!F8)&amp;"-"&amp;DBCS(入力用!H8))</f>
        <v/>
      </c>
      <c r="J5" s="236"/>
      <c r="K5" s="236"/>
      <c r="L5" s="237"/>
    </row>
    <row r="6" spans="3:17" ht="15" customHeight="1" x14ac:dyDescent="0.2">
      <c r="C6" s="242"/>
      <c r="D6" s="169"/>
      <c r="E6" s="170"/>
      <c r="F6" s="170"/>
      <c r="G6" s="171"/>
      <c r="H6" s="235"/>
      <c r="I6" s="236"/>
      <c r="J6" s="236"/>
      <c r="K6" s="236"/>
      <c r="L6" s="237"/>
    </row>
    <row r="7" spans="3:17" ht="26.25" customHeight="1" x14ac:dyDescent="0.2">
      <c r="C7" s="33" t="s">
        <v>41</v>
      </c>
      <c r="D7" s="248" t="str">
        <f>IF(入力用!D9="","(〒    -       )","（〒"&amp;DBCS(入力用!D9&amp;"-"&amp;入力用!F9)&amp;"）")</f>
        <v>(〒    -       )</v>
      </c>
      <c r="E7" s="249"/>
      <c r="F7" s="250" t="str">
        <f>DBCS(IF(入力用!D10="","",D2&amp;F2&amp;入力用!D10))</f>
        <v/>
      </c>
      <c r="G7" s="250"/>
      <c r="H7" s="264"/>
      <c r="I7" s="264"/>
      <c r="J7" s="264"/>
      <c r="K7" s="264"/>
      <c r="L7" s="265"/>
    </row>
    <row r="8" spans="3:17" ht="16.899999999999999" customHeight="1" x14ac:dyDescent="0.2">
      <c r="C8" s="107" t="s">
        <v>45</v>
      </c>
      <c r="D8" s="172" t="str">
        <f>TRIM(DBCS(入力用!D13))</f>
        <v/>
      </c>
      <c r="E8" s="173"/>
      <c r="F8" s="173"/>
      <c r="G8" s="104"/>
      <c r="H8" s="111"/>
      <c r="I8" s="260"/>
      <c r="J8" s="260"/>
      <c r="K8" s="260"/>
      <c r="L8" s="261"/>
      <c r="N8" s="8"/>
    </row>
    <row r="9" spans="3:17" ht="26.25" customHeight="1" x14ac:dyDescent="0.2">
      <c r="C9" s="107" t="s">
        <v>20</v>
      </c>
      <c r="D9" s="243" t="str">
        <f>TRIM(DBCS(入力用!D14))</f>
        <v/>
      </c>
      <c r="E9" s="244"/>
      <c r="F9" s="174"/>
      <c r="G9" s="175"/>
      <c r="H9" s="254"/>
      <c r="I9" s="256"/>
      <c r="J9" s="252"/>
      <c r="K9" s="252"/>
      <c r="L9" s="253"/>
      <c r="N9" s="8"/>
      <c r="P9" s="105" t="str">
        <f>IF(入力用!F14="教員","○　　",IF(入力用!F14="部活動指導員","　○　",IF(入力用!F14="外部指導者(ｺｰﾁ)","　　○","")))</f>
        <v/>
      </c>
    </row>
    <row r="10" spans="3:17" ht="20.45" customHeight="1" x14ac:dyDescent="0.2">
      <c r="C10" s="106" t="s">
        <v>98</v>
      </c>
      <c r="D10" s="238" t="str">
        <f>TRIM(DBCS(入力用!D15))</f>
        <v/>
      </c>
      <c r="E10" s="239"/>
      <c r="F10" s="239"/>
      <c r="G10" s="240"/>
      <c r="H10" s="254"/>
      <c r="I10" s="256"/>
      <c r="J10" s="262"/>
      <c r="K10" s="262"/>
      <c r="L10" s="263"/>
      <c r="N10" s="8"/>
      <c r="P10" s="26"/>
    </row>
    <row r="11" spans="3:17" ht="16.899999999999999" customHeight="1" x14ac:dyDescent="0.2">
      <c r="C11" s="107" t="s">
        <v>45</v>
      </c>
      <c r="D11" s="172" t="str">
        <f>TRIM(DBCS(入力用!D17))</f>
        <v/>
      </c>
      <c r="E11" s="173"/>
      <c r="F11" s="173"/>
      <c r="G11" s="104"/>
      <c r="H11" s="112"/>
      <c r="I11" s="252"/>
      <c r="J11" s="252"/>
      <c r="K11" s="252"/>
      <c r="L11" s="253"/>
      <c r="P11" s="26"/>
    </row>
    <row r="12" spans="3:17" ht="26.25" customHeight="1" x14ac:dyDescent="0.2">
      <c r="C12" s="107" t="s">
        <v>100</v>
      </c>
      <c r="D12" s="243" t="str">
        <f>TRIM(DBCS(入力用!D18))</f>
        <v/>
      </c>
      <c r="E12" s="244"/>
      <c r="F12" s="174"/>
      <c r="G12" s="175"/>
      <c r="H12" s="254"/>
      <c r="I12" s="256"/>
      <c r="J12" s="252"/>
      <c r="K12" s="252"/>
      <c r="L12" s="253"/>
      <c r="N12" s="8"/>
      <c r="O12" s="8"/>
      <c r="P12" s="105" t="str">
        <f>IF(入力用!F18="教員","○　　",IF(入力用!F18="部活動指導員","　○　",IF(入力用!F18="外部指導者(ｺｰﾁ)","　　○","")))</f>
        <v/>
      </c>
    </row>
    <row r="13" spans="3:17" ht="21" customHeight="1" x14ac:dyDescent="0.2">
      <c r="C13" s="106" t="s">
        <v>98</v>
      </c>
      <c r="D13" s="238" t="str">
        <f>TRIM(DBCS(入力用!D19))</f>
        <v/>
      </c>
      <c r="E13" s="239"/>
      <c r="F13" s="239"/>
      <c r="G13" s="240"/>
      <c r="H13" s="255"/>
      <c r="I13" s="257"/>
      <c r="J13" s="258"/>
      <c r="K13" s="258"/>
      <c r="L13" s="259"/>
      <c r="N13" s="8"/>
      <c r="P13" s="26"/>
    </row>
    <row r="14" spans="3:17" ht="36" customHeight="1" thickBot="1" x14ac:dyDescent="0.25">
      <c r="C14" s="108" t="s">
        <v>47</v>
      </c>
      <c r="D14" s="158" t="str">
        <f>TRIM(DBCS(入力用!D21))</f>
        <v/>
      </c>
      <c r="E14" s="159"/>
      <c r="F14" s="160"/>
      <c r="G14" s="161"/>
      <c r="H14" s="38" t="s">
        <v>48</v>
      </c>
      <c r="I14" s="158" t="str">
        <f>TRIM(DBCS(入力用!D22))</f>
        <v/>
      </c>
      <c r="J14" s="159"/>
      <c r="K14" s="159"/>
      <c r="L14" s="109"/>
      <c r="N14" s="8"/>
      <c r="P14" s="105" t="str">
        <f>IF(入力用!F21="教員","○　　",IF(入力用!F21="部活動指導員","　○　",IF(入力用!F21="外部指導者(ｺｰﾁ)","　　○","")))</f>
        <v/>
      </c>
      <c r="Q14" s="105" t="str">
        <f>IF(入力用!F22="教員","○　　　",IF(入力用!F22="部活動指導員","　○　　",IF(入力用!F22="外部指導者(ｺｰﾁ)","　　○　",IF(入力用!F22="生徒","　　　○",""))))</f>
        <v/>
      </c>
    </row>
    <row r="15" spans="3:17" ht="13.5" customHeight="1" x14ac:dyDescent="0.2">
      <c r="C15" s="201" t="s">
        <v>51</v>
      </c>
      <c r="D15" s="40"/>
      <c r="E15" s="150" t="s">
        <v>54</v>
      </c>
      <c r="F15" s="150"/>
      <c r="G15" s="210" t="s">
        <v>55</v>
      </c>
      <c r="H15" s="211"/>
      <c r="I15" s="150" t="s">
        <v>56</v>
      </c>
      <c r="J15" s="150"/>
      <c r="K15" s="150" t="s">
        <v>57</v>
      </c>
      <c r="L15" s="151"/>
    </row>
    <row r="16" spans="3:17" ht="27" customHeight="1" x14ac:dyDescent="0.2">
      <c r="C16" s="202"/>
      <c r="D16" s="30" t="s">
        <v>53</v>
      </c>
      <c r="E16" s="152">
        <f>入力用!D25</f>
        <v>0</v>
      </c>
      <c r="F16" s="152"/>
      <c r="G16" s="146">
        <f>入力用!F25</f>
        <v>0</v>
      </c>
      <c r="H16" s="212"/>
      <c r="I16" s="152">
        <f>入力用!H25</f>
        <v>0</v>
      </c>
      <c r="J16" s="152"/>
      <c r="K16" s="152">
        <f>入力用!J25</f>
        <v>0</v>
      </c>
      <c r="L16" s="153"/>
      <c r="N16" s="8"/>
    </row>
    <row r="17" spans="1:15" ht="27" customHeight="1" x14ac:dyDescent="0.2">
      <c r="C17" s="202"/>
      <c r="D17" s="30" t="s">
        <v>94</v>
      </c>
      <c r="E17" s="152">
        <f>入力用!D26</f>
        <v>0</v>
      </c>
      <c r="F17" s="152"/>
      <c r="G17" s="146">
        <f>入力用!F26</f>
        <v>0</v>
      </c>
      <c r="H17" s="212"/>
      <c r="I17" s="152">
        <f>入力用!H26</f>
        <v>0</v>
      </c>
      <c r="J17" s="152"/>
      <c r="K17" s="152">
        <f>入力用!J26</f>
        <v>0</v>
      </c>
      <c r="L17" s="153"/>
      <c r="N17" s="8"/>
    </row>
    <row r="18" spans="1:15" ht="27" customHeight="1" thickBot="1" x14ac:dyDescent="0.25">
      <c r="C18" s="203"/>
      <c r="D18" s="41" t="s">
        <v>95</v>
      </c>
      <c r="E18" s="148">
        <f>入力用!D27</f>
        <v>0</v>
      </c>
      <c r="F18" s="148"/>
      <c r="G18" s="188">
        <f>入力用!F27</f>
        <v>0</v>
      </c>
      <c r="H18" s="213"/>
      <c r="I18" s="148">
        <f>入力用!H27</f>
        <v>0</v>
      </c>
      <c r="J18" s="148"/>
      <c r="K18" s="148">
        <f>入力用!J27</f>
        <v>0</v>
      </c>
      <c r="L18" s="149"/>
      <c r="N18" s="8"/>
    </row>
    <row r="19" spans="1:15" ht="22.9" customHeight="1" x14ac:dyDescent="0.2">
      <c r="C19" s="39" t="s">
        <v>52</v>
      </c>
      <c r="D19" s="29" t="s">
        <v>43</v>
      </c>
      <c r="E19" s="204" t="s">
        <v>40</v>
      </c>
      <c r="F19" s="204"/>
      <c r="G19" s="204"/>
      <c r="H19" s="205" t="s">
        <v>46</v>
      </c>
      <c r="I19" s="206"/>
      <c r="J19" s="207"/>
      <c r="K19" s="208" t="s">
        <v>50</v>
      </c>
      <c r="L19" s="209"/>
      <c r="N19" s="17"/>
      <c r="O19" s="196"/>
    </row>
    <row r="20" spans="1:15" ht="22.9" customHeight="1" x14ac:dyDescent="0.2">
      <c r="A20" s="4" t="s">
        <v>22</v>
      </c>
      <c r="B20" s="3">
        <v>1</v>
      </c>
      <c r="C20" s="35" t="str">
        <f>IF(入力用!$M4="","",入力用!$M4)</f>
        <v/>
      </c>
      <c r="D20" s="7" t="str">
        <f>IF(入力用!$N4="","",入力用!$N4)</f>
        <v/>
      </c>
      <c r="E20" s="197" t="str">
        <f>IF(入力用!$O4="","",入力用!$O4)</f>
        <v/>
      </c>
      <c r="F20" s="197"/>
      <c r="G20" s="197"/>
      <c r="H20" s="145" t="str">
        <f>IF(入力用!$P4="","",入力用!$P4)</f>
        <v/>
      </c>
      <c r="I20" s="146"/>
      <c r="J20" s="198"/>
      <c r="K20" s="199" t="str">
        <f>IF(入力用!$Q4="","",入力用!$Q4)</f>
        <v/>
      </c>
      <c r="L20" s="200"/>
      <c r="N20" s="18"/>
      <c r="O20" s="196"/>
    </row>
    <row r="21" spans="1:15" ht="22.9" customHeight="1" x14ac:dyDescent="0.2">
      <c r="A21" s="4" t="s">
        <v>23</v>
      </c>
      <c r="B21" s="3">
        <v>2</v>
      </c>
      <c r="C21" s="35" t="str">
        <f>IF(入力用!$M5="","",入力用!$M5)</f>
        <v/>
      </c>
      <c r="D21" s="7" t="str">
        <f>IF(入力用!$N5="","",入力用!$N5)</f>
        <v/>
      </c>
      <c r="E21" s="155" t="str">
        <f>IF(入力用!$O5="","",入力用!$O5)</f>
        <v/>
      </c>
      <c r="F21" s="156"/>
      <c r="G21" s="157"/>
      <c r="H21" s="145" t="str">
        <f>IF(入力用!$P5="","",入力用!$P5)</f>
        <v/>
      </c>
      <c r="I21" s="146"/>
      <c r="J21" s="147"/>
      <c r="K21" s="145" t="str">
        <f>IF(入力用!$Q5="","",入力用!$Q5)</f>
        <v/>
      </c>
      <c r="L21" s="154"/>
      <c r="N21" s="18"/>
      <c r="O21" s="196"/>
    </row>
    <row r="22" spans="1:15" ht="22.9" customHeight="1" x14ac:dyDescent="0.2">
      <c r="A22" s="4" t="s">
        <v>24</v>
      </c>
      <c r="B22" s="3">
        <v>3</v>
      </c>
      <c r="C22" s="35" t="str">
        <f>IF(入力用!$M6="","",入力用!$M6)</f>
        <v/>
      </c>
      <c r="D22" s="7" t="str">
        <f>IF(入力用!$N6="","",入力用!$N6)</f>
        <v/>
      </c>
      <c r="E22" s="155" t="str">
        <f>IF(入力用!$O6="","",入力用!$O6)</f>
        <v/>
      </c>
      <c r="F22" s="156"/>
      <c r="G22" s="157"/>
      <c r="H22" s="145" t="str">
        <f>IF(入力用!$P6="","",入力用!$P6)</f>
        <v/>
      </c>
      <c r="I22" s="146"/>
      <c r="J22" s="147"/>
      <c r="K22" s="145" t="str">
        <f>IF(入力用!$Q6="","",入力用!$Q6)</f>
        <v/>
      </c>
      <c r="L22" s="154"/>
      <c r="N22" s="18"/>
      <c r="O22" s="196"/>
    </row>
    <row r="23" spans="1:15" ht="22.9" customHeight="1" x14ac:dyDescent="0.2">
      <c r="A23" s="4" t="s">
        <v>25</v>
      </c>
      <c r="B23" s="3">
        <v>4</v>
      </c>
      <c r="C23" s="35" t="str">
        <f>IF(入力用!$M7="","",入力用!$M7)</f>
        <v/>
      </c>
      <c r="D23" s="7" t="str">
        <f>IF(入力用!$N7="","",入力用!$N7)</f>
        <v/>
      </c>
      <c r="E23" s="155" t="str">
        <f>IF(入力用!$O7="","",入力用!$O7)</f>
        <v/>
      </c>
      <c r="F23" s="156"/>
      <c r="G23" s="157"/>
      <c r="H23" s="145" t="str">
        <f>IF(入力用!$P7="","",入力用!$P7)</f>
        <v/>
      </c>
      <c r="I23" s="146"/>
      <c r="J23" s="147"/>
      <c r="K23" s="145" t="str">
        <f>IF(入力用!$Q7="","",入力用!$Q7)</f>
        <v/>
      </c>
      <c r="L23" s="154"/>
      <c r="N23" s="18"/>
      <c r="O23" s="196"/>
    </row>
    <row r="24" spans="1:15" ht="22.9" customHeight="1" x14ac:dyDescent="0.2">
      <c r="A24" s="4" t="s">
        <v>26</v>
      </c>
      <c r="B24" s="3">
        <v>5</v>
      </c>
      <c r="C24" s="35" t="str">
        <f>IF(入力用!$M8="","",入力用!$M8)</f>
        <v/>
      </c>
      <c r="D24" s="7" t="str">
        <f>IF(入力用!$N8="","",入力用!$N8)</f>
        <v/>
      </c>
      <c r="E24" s="155" t="str">
        <f>IF(入力用!$O8="","",入力用!$O8)</f>
        <v/>
      </c>
      <c r="F24" s="156"/>
      <c r="G24" s="157"/>
      <c r="H24" s="145" t="str">
        <f>IF(入力用!$P8="","",入力用!$P8)</f>
        <v/>
      </c>
      <c r="I24" s="146"/>
      <c r="J24" s="147"/>
      <c r="K24" s="145" t="str">
        <f>IF(入力用!$Q8="","",入力用!$Q8)</f>
        <v/>
      </c>
      <c r="L24" s="154"/>
      <c r="N24" s="18"/>
    </row>
    <row r="25" spans="1:15" ht="22.9" customHeight="1" x14ac:dyDescent="0.2">
      <c r="A25" s="4" t="s">
        <v>27</v>
      </c>
      <c r="B25" s="3">
        <v>6</v>
      </c>
      <c r="C25" s="35" t="str">
        <f>IF(入力用!$M9="","",入力用!$M9)</f>
        <v/>
      </c>
      <c r="D25" s="7" t="str">
        <f>IF(入力用!$N9="","",入力用!$N9)</f>
        <v/>
      </c>
      <c r="E25" s="155" t="str">
        <f>IF(入力用!$O9="","",入力用!$O9)</f>
        <v/>
      </c>
      <c r="F25" s="156"/>
      <c r="G25" s="157"/>
      <c r="H25" s="145" t="str">
        <f>IF(入力用!$P9="","",入力用!$P9)</f>
        <v/>
      </c>
      <c r="I25" s="146"/>
      <c r="J25" s="147"/>
      <c r="K25" s="145" t="str">
        <f>IF(入力用!$Q9="","",入力用!$Q9)</f>
        <v/>
      </c>
      <c r="L25" s="154"/>
      <c r="N25" s="18"/>
    </row>
    <row r="26" spans="1:15" ht="22.9" customHeight="1" x14ac:dyDescent="0.2">
      <c r="A26" s="4" t="s">
        <v>28</v>
      </c>
      <c r="B26" s="3">
        <v>7</v>
      </c>
      <c r="C26" s="35" t="str">
        <f>IF(入力用!$M10="","",入力用!$M10)</f>
        <v/>
      </c>
      <c r="D26" s="7" t="str">
        <f>IF(入力用!$N10="","",入力用!$N10)</f>
        <v/>
      </c>
      <c r="E26" s="155" t="str">
        <f>IF(入力用!$O10="","",入力用!$O10)</f>
        <v/>
      </c>
      <c r="F26" s="156"/>
      <c r="G26" s="157"/>
      <c r="H26" s="145" t="str">
        <f>IF(入力用!$P10="","",入力用!$P10)</f>
        <v/>
      </c>
      <c r="I26" s="146"/>
      <c r="J26" s="147"/>
      <c r="K26" s="145" t="str">
        <f>IF(入力用!$Q10="","",入力用!$Q10)</f>
        <v/>
      </c>
      <c r="L26" s="154"/>
      <c r="N26" s="18"/>
    </row>
    <row r="27" spans="1:15" ht="22.9" customHeight="1" x14ac:dyDescent="0.2">
      <c r="A27" s="4" t="s">
        <v>29</v>
      </c>
      <c r="B27" s="3">
        <v>8</v>
      </c>
      <c r="C27" s="35" t="str">
        <f>IF(入力用!$M11="","",入力用!$M11)</f>
        <v/>
      </c>
      <c r="D27" s="7" t="str">
        <f>IF(入力用!$N11="","",入力用!$N11)</f>
        <v/>
      </c>
      <c r="E27" s="155" t="str">
        <f>IF(入力用!$O11="","",入力用!$O11)</f>
        <v/>
      </c>
      <c r="F27" s="156"/>
      <c r="G27" s="157"/>
      <c r="H27" s="145" t="str">
        <f>IF(入力用!$P11="","",入力用!$P11)</f>
        <v/>
      </c>
      <c r="I27" s="146"/>
      <c r="J27" s="147"/>
      <c r="K27" s="145" t="str">
        <f>IF(入力用!$Q11="","",入力用!$Q11)</f>
        <v/>
      </c>
      <c r="L27" s="154"/>
      <c r="N27" s="18"/>
    </row>
    <row r="28" spans="1:15" ht="22.9" customHeight="1" x14ac:dyDescent="0.2">
      <c r="A28" s="4" t="s">
        <v>30</v>
      </c>
      <c r="B28" s="3">
        <v>9</v>
      </c>
      <c r="C28" s="35" t="str">
        <f>IF(入力用!$M12="","",入力用!$M12)</f>
        <v/>
      </c>
      <c r="D28" s="7" t="str">
        <f>IF(入力用!$N12="","",入力用!$N12)</f>
        <v/>
      </c>
      <c r="E28" s="155" t="str">
        <f>IF(入力用!$O12="","",入力用!$O12)</f>
        <v/>
      </c>
      <c r="F28" s="156"/>
      <c r="G28" s="157"/>
      <c r="H28" s="145" t="str">
        <f>IF(入力用!$P12="","",入力用!$P12)</f>
        <v/>
      </c>
      <c r="I28" s="146"/>
      <c r="J28" s="147"/>
      <c r="K28" s="145" t="str">
        <f>IF(入力用!$Q12="","",入力用!$Q12)</f>
        <v/>
      </c>
      <c r="L28" s="154"/>
      <c r="N28" s="18"/>
    </row>
    <row r="29" spans="1:15" ht="22.9" customHeight="1" x14ac:dyDescent="0.2">
      <c r="A29" s="4" t="s">
        <v>31</v>
      </c>
      <c r="B29" s="3">
        <v>10</v>
      </c>
      <c r="C29" s="35" t="str">
        <f>IF(入力用!$M13="","",入力用!$M13)</f>
        <v/>
      </c>
      <c r="D29" s="7" t="str">
        <f>IF(入力用!$N13="","",入力用!$N13)</f>
        <v/>
      </c>
      <c r="E29" s="155" t="str">
        <f>IF(入力用!$O13="","",入力用!$O13)</f>
        <v/>
      </c>
      <c r="F29" s="156"/>
      <c r="G29" s="157"/>
      <c r="H29" s="145" t="str">
        <f>IF(入力用!$P13="","",入力用!$P13)</f>
        <v/>
      </c>
      <c r="I29" s="146"/>
      <c r="J29" s="147"/>
      <c r="K29" s="145" t="str">
        <f>IF(入力用!$Q13="","",入力用!$Q13)</f>
        <v/>
      </c>
      <c r="L29" s="154"/>
      <c r="N29" s="18"/>
    </row>
    <row r="30" spans="1:15" ht="22.9" customHeight="1" x14ac:dyDescent="0.2">
      <c r="A30" s="4" t="s">
        <v>32</v>
      </c>
      <c r="B30" s="3">
        <v>11</v>
      </c>
      <c r="C30" s="35" t="str">
        <f>IF(入力用!$M14="","",入力用!$M14)</f>
        <v/>
      </c>
      <c r="D30" s="7" t="str">
        <f>IF(入力用!$N14="","",入力用!$N14)</f>
        <v/>
      </c>
      <c r="E30" s="155" t="str">
        <f>IF(入力用!$O14="","",入力用!$O14)</f>
        <v/>
      </c>
      <c r="F30" s="156"/>
      <c r="G30" s="157"/>
      <c r="H30" s="145" t="str">
        <f>IF(入力用!$P14="","",入力用!$P14)</f>
        <v/>
      </c>
      <c r="I30" s="146"/>
      <c r="J30" s="147"/>
      <c r="K30" s="145" t="str">
        <f>IF(入力用!$Q14="","",入力用!$Q14)</f>
        <v/>
      </c>
      <c r="L30" s="154"/>
      <c r="N30" s="18"/>
    </row>
    <row r="31" spans="1:15" ht="22.9" customHeight="1" x14ac:dyDescent="0.2">
      <c r="A31" s="4" t="s">
        <v>33</v>
      </c>
      <c r="B31" s="3">
        <v>12</v>
      </c>
      <c r="C31" s="35" t="str">
        <f>IF(入力用!$M15="","",入力用!$M15)</f>
        <v/>
      </c>
      <c r="D31" s="7" t="str">
        <f>IF(入力用!$N15="","",入力用!$N15)</f>
        <v/>
      </c>
      <c r="E31" s="155" t="str">
        <f>IF(入力用!$O15="","",入力用!$O15)</f>
        <v/>
      </c>
      <c r="F31" s="156"/>
      <c r="G31" s="157"/>
      <c r="H31" s="145" t="str">
        <f>IF(入力用!$P15="","",入力用!$P15)</f>
        <v/>
      </c>
      <c r="I31" s="146"/>
      <c r="J31" s="147"/>
      <c r="K31" s="145" t="str">
        <f>IF(入力用!$Q15="","",入力用!$Q15)</f>
        <v/>
      </c>
      <c r="L31" s="154"/>
      <c r="N31" s="18"/>
    </row>
    <row r="32" spans="1:15" ht="22.9" customHeight="1" x14ac:dyDescent="0.2">
      <c r="A32" s="4" t="s">
        <v>34</v>
      </c>
      <c r="B32" s="3">
        <v>13</v>
      </c>
      <c r="C32" s="35" t="str">
        <f>IF(入力用!$M16="","",入力用!$M16)</f>
        <v/>
      </c>
      <c r="D32" s="7" t="str">
        <f>IF(入力用!$N16="","",入力用!$N16)</f>
        <v/>
      </c>
      <c r="E32" s="155" t="str">
        <f>IF(入力用!$O16="","",入力用!$O16)</f>
        <v/>
      </c>
      <c r="F32" s="156"/>
      <c r="G32" s="157"/>
      <c r="H32" s="145" t="str">
        <f>IF(入力用!$P16="","",入力用!$P16)</f>
        <v/>
      </c>
      <c r="I32" s="146"/>
      <c r="J32" s="147"/>
      <c r="K32" s="145" t="str">
        <f>IF(入力用!$Q16="","",入力用!$Q16)</f>
        <v/>
      </c>
      <c r="L32" s="154"/>
      <c r="N32" s="18"/>
    </row>
    <row r="33" spans="1:19" ht="22.9" customHeight="1" x14ac:dyDescent="0.2">
      <c r="A33" s="4" t="s">
        <v>35</v>
      </c>
      <c r="B33" s="3">
        <v>14</v>
      </c>
      <c r="C33" s="35" t="str">
        <f>IF(入力用!$M17="","",入力用!$M17)</f>
        <v/>
      </c>
      <c r="D33" s="7" t="str">
        <f>IF(入力用!$N17="","",入力用!$N17)</f>
        <v/>
      </c>
      <c r="E33" s="155" t="str">
        <f>IF(入力用!$O17="","",入力用!$O17)</f>
        <v/>
      </c>
      <c r="F33" s="156"/>
      <c r="G33" s="157"/>
      <c r="H33" s="145" t="str">
        <f>IF(入力用!$P17="","",入力用!$P17)</f>
        <v/>
      </c>
      <c r="I33" s="146"/>
      <c r="J33" s="147"/>
      <c r="K33" s="145" t="str">
        <f>IF(入力用!$Q17="","",入力用!$Q17)</f>
        <v/>
      </c>
      <c r="L33" s="154"/>
      <c r="N33" s="18"/>
    </row>
    <row r="34" spans="1:19" ht="22.9" customHeight="1" x14ac:dyDescent="0.2">
      <c r="A34" s="4" t="s">
        <v>36</v>
      </c>
      <c r="B34" s="3">
        <v>15</v>
      </c>
      <c r="C34" s="35" t="str">
        <f>IF(入力用!$M18="","",入力用!$M18)</f>
        <v/>
      </c>
      <c r="D34" s="7" t="str">
        <f>IF(入力用!$N18="","",入力用!$N18)</f>
        <v/>
      </c>
      <c r="E34" s="155" t="str">
        <f>IF(入力用!$O18="","",入力用!$O18)</f>
        <v/>
      </c>
      <c r="F34" s="156"/>
      <c r="G34" s="157"/>
      <c r="H34" s="145" t="str">
        <f>IF(入力用!$P18="","",入力用!$P18)</f>
        <v/>
      </c>
      <c r="I34" s="146"/>
      <c r="J34" s="147"/>
      <c r="K34" s="145" t="str">
        <f>IF(入力用!$Q18="","",入力用!$Q18)</f>
        <v/>
      </c>
      <c r="L34" s="154"/>
      <c r="N34" s="18"/>
    </row>
    <row r="35" spans="1:19" ht="22.9" customHeight="1" x14ac:dyDescent="0.2">
      <c r="A35" s="4" t="s">
        <v>37</v>
      </c>
      <c r="B35" s="3">
        <v>16</v>
      </c>
      <c r="C35" s="35" t="str">
        <f>IF(入力用!$M19="","",入力用!$M19)</f>
        <v/>
      </c>
      <c r="D35" s="7" t="str">
        <f>IF(入力用!$N19="","",入力用!$N19)</f>
        <v/>
      </c>
      <c r="E35" s="155" t="str">
        <f>IF(入力用!$O19="","",入力用!$O19)</f>
        <v/>
      </c>
      <c r="F35" s="156"/>
      <c r="G35" s="157"/>
      <c r="H35" s="145" t="str">
        <f>IF(入力用!$P19="","",入力用!$P19)</f>
        <v/>
      </c>
      <c r="I35" s="146"/>
      <c r="J35" s="147"/>
      <c r="K35" s="145" t="str">
        <f>IF(入力用!$Q19="","",入力用!$Q19)</f>
        <v/>
      </c>
      <c r="L35" s="154"/>
      <c r="N35" s="18"/>
    </row>
    <row r="36" spans="1:19" ht="22.9" customHeight="1" x14ac:dyDescent="0.2">
      <c r="A36" s="4" t="s">
        <v>38</v>
      </c>
      <c r="B36" s="3">
        <v>17</v>
      </c>
      <c r="C36" s="35" t="str">
        <f>IF(入力用!$M20="","",入力用!$M20)</f>
        <v/>
      </c>
      <c r="D36" s="7" t="str">
        <f>IF(入力用!$N20="","",入力用!$N20)</f>
        <v/>
      </c>
      <c r="E36" s="155" t="str">
        <f>IF(入力用!$O20="","",入力用!$O20)</f>
        <v/>
      </c>
      <c r="F36" s="156"/>
      <c r="G36" s="157"/>
      <c r="H36" s="145" t="str">
        <f>IF(入力用!$P20="","",入力用!$P20)</f>
        <v/>
      </c>
      <c r="I36" s="146"/>
      <c r="J36" s="147"/>
      <c r="K36" s="145" t="str">
        <f>IF(入力用!$Q20="","",入力用!$Q20)</f>
        <v/>
      </c>
      <c r="L36" s="154"/>
      <c r="N36" s="18"/>
    </row>
    <row r="37" spans="1:19" ht="22.9" customHeight="1" thickBot="1" x14ac:dyDescent="0.25">
      <c r="A37" s="4" t="s">
        <v>39</v>
      </c>
      <c r="B37" s="3">
        <v>18</v>
      </c>
      <c r="C37" s="36" t="str">
        <f>IF(入力用!$M21="","",入力用!$M21)</f>
        <v/>
      </c>
      <c r="D37" s="37" t="str">
        <f>IF(入力用!$N21="","",入力用!$N21)</f>
        <v/>
      </c>
      <c r="E37" s="184" t="str">
        <f>IF(入力用!$O21="","",入力用!$O21)</f>
        <v/>
      </c>
      <c r="F37" s="185"/>
      <c r="G37" s="186"/>
      <c r="H37" s="187" t="str">
        <f>IF(入力用!$P21="","",入力用!$P21)</f>
        <v/>
      </c>
      <c r="I37" s="188"/>
      <c r="J37" s="189"/>
      <c r="K37" s="187" t="str">
        <f>IF(入力用!$Q21="","",入力用!$Q21)</f>
        <v/>
      </c>
      <c r="L37" s="190"/>
      <c r="N37" s="18"/>
    </row>
    <row r="38" spans="1:19" ht="29.25" customHeight="1" x14ac:dyDescent="0.2">
      <c r="C38" s="191" t="s">
        <v>134</v>
      </c>
      <c r="D38" s="192"/>
      <c r="E38" s="192"/>
      <c r="F38" s="192"/>
      <c r="G38" s="192"/>
      <c r="H38" s="192"/>
      <c r="I38" s="192"/>
      <c r="J38" s="192"/>
      <c r="K38" s="192"/>
      <c r="L38" s="192"/>
    </row>
    <row r="39" spans="1:19" ht="16.5" customHeight="1" x14ac:dyDescent="0.2">
      <c r="C39" s="6"/>
      <c r="D39" s="6"/>
      <c r="E39" s="6"/>
      <c r="F39" s="6"/>
      <c r="G39" s="6"/>
      <c r="H39" s="6"/>
      <c r="I39" s="6"/>
      <c r="J39" s="6"/>
      <c r="K39" s="6"/>
      <c r="L39" s="6"/>
    </row>
    <row r="40" spans="1:19" ht="13.5" customHeight="1" x14ac:dyDescent="0.2">
      <c r="C40" s="194" t="str">
        <f ca="1">"令和"&amp;DBCS(FIXED((YEAR(NOW())-1900)-118,0,TRUE))&amp;"年 "&amp;DBCS(FIXED(MONTH(NOW()),0,TRUE))&amp;"月 "&amp;DBCS(FIXED(DAY(NOW()),0,TRUE))&amp;"日"</f>
        <v>令和８年 ６月 ５日</v>
      </c>
      <c r="D40" s="195"/>
      <c r="E40" s="195"/>
      <c r="F40" s="6"/>
      <c r="G40" s="6"/>
      <c r="H40" s="6"/>
      <c r="I40" s="6"/>
    </row>
    <row r="41" spans="1:19" ht="16.5" customHeight="1" x14ac:dyDescent="0.2">
      <c r="C41" s="195" t="s">
        <v>44</v>
      </c>
      <c r="D41" s="195"/>
      <c r="E41" s="195"/>
      <c r="F41" s="195"/>
      <c r="G41" s="195"/>
      <c r="H41" s="6"/>
      <c r="I41" s="6"/>
      <c r="J41" s="6"/>
      <c r="K41" s="6"/>
      <c r="L41" s="6"/>
    </row>
    <row r="42" spans="1:19" ht="24.75" customHeight="1" x14ac:dyDescent="0.2">
      <c r="C42" s="6"/>
      <c r="D42" s="6"/>
      <c r="E42" s="6"/>
      <c r="F42" s="6"/>
      <c r="G42" s="6"/>
      <c r="H42" s="6"/>
      <c r="I42" s="6"/>
      <c r="J42" s="6"/>
      <c r="K42" s="6"/>
      <c r="L42" s="6"/>
    </row>
    <row r="43" spans="1:19" ht="19.5" customHeight="1" x14ac:dyDescent="0.15">
      <c r="C43" s="193" t="s">
        <v>131</v>
      </c>
      <c r="D43" s="193"/>
      <c r="E43" s="182" t="str">
        <f>TRIM(DBCS(入力用!D6))</f>
        <v/>
      </c>
      <c r="F43" s="182"/>
      <c r="G43" s="182"/>
      <c r="H43" s="100" t="s">
        <v>135</v>
      </c>
      <c r="I43" s="183" t="str">
        <f>TRIM(DBCS(入力用!D11))</f>
        <v/>
      </c>
      <c r="J43" s="183"/>
      <c r="K43" s="183"/>
      <c r="L43" s="101" t="s">
        <v>136</v>
      </c>
    </row>
    <row r="46" spans="1:19" x14ac:dyDescent="0.2">
      <c r="P46" s="25"/>
      <c r="Q46" s="25"/>
      <c r="R46" s="26"/>
      <c r="S46" s="26"/>
    </row>
    <row r="47" spans="1:19" x14ac:dyDescent="0.2">
      <c r="P47" s="25"/>
      <c r="Q47" s="25"/>
      <c r="R47" s="26"/>
      <c r="S47" s="26"/>
    </row>
    <row r="48" spans="1:19" x14ac:dyDescent="0.2">
      <c r="P48" s="26"/>
      <c r="Q48" s="26"/>
      <c r="R48" s="26"/>
      <c r="S48" s="26"/>
    </row>
    <row r="49" spans="16:19" s="23" customFormat="1" ht="15" customHeight="1" x14ac:dyDescent="0.2">
      <c r="P49" s="28"/>
      <c r="Q49" s="28"/>
      <c r="R49" s="27" t="str">
        <f>IF(入力用!F14="","",IF(入力用!F14="教員","○    ","    ○"))</f>
        <v/>
      </c>
      <c r="S49" s="27"/>
    </row>
    <row r="50" spans="16:19" s="23" customFormat="1" ht="15" customHeight="1" x14ac:dyDescent="0.2">
      <c r="P50" s="28"/>
      <c r="Q50" s="28"/>
      <c r="R50" s="27" t="str">
        <f>IF(入力用!F18="","",IF(入力用!F18="教員","○    ","    ○"))</f>
        <v/>
      </c>
      <c r="S50" s="27"/>
    </row>
    <row r="51" spans="16:19" s="23" customFormat="1" ht="15" customHeight="1" x14ac:dyDescent="0.2">
      <c r="P51" s="28"/>
      <c r="Q51" s="28"/>
      <c r="R51" s="27" t="s">
        <v>96</v>
      </c>
      <c r="S51" s="27" t="str">
        <f>IF(入力用!F21="","",IF(入力用!F21="教員","○  　　",IF(入力用!F21="部活動指導員","　 ○ 　","  　　○")))</f>
        <v/>
      </c>
    </row>
    <row r="52" spans="16:19" s="23" customFormat="1" ht="15" customHeight="1" x14ac:dyDescent="0.2">
      <c r="P52" s="28"/>
      <c r="Q52" s="28"/>
      <c r="R52" s="27"/>
      <c r="S52" s="27" t="str">
        <f>IF(入力用!F22="","",IF(入力用!F22="教員","○  　　",IF(入力用!F22="部活動指導員","　 ○ 　","  　　○")))</f>
        <v/>
      </c>
    </row>
    <row r="53" spans="16:19" s="24" customFormat="1" ht="44.25" x14ac:dyDescent="0.2">
      <c r="R53" s="25"/>
      <c r="S53" s="25"/>
    </row>
  </sheetData>
  <mergeCells count="117">
    <mergeCell ref="C5:C6"/>
    <mergeCell ref="D5:G6"/>
    <mergeCell ref="H5:H6"/>
    <mergeCell ref="I5:L6"/>
    <mergeCell ref="D7:E7"/>
    <mergeCell ref="F7:L7"/>
    <mergeCell ref="C1:L1"/>
    <mergeCell ref="D2:E2"/>
    <mergeCell ref="F2:G2"/>
    <mergeCell ref="H2:I2"/>
    <mergeCell ref="J2:K2"/>
    <mergeCell ref="C3:C4"/>
    <mergeCell ref="D3:G4"/>
    <mergeCell ref="H3:H4"/>
    <mergeCell ref="I3:L4"/>
    <mergeCell ref="D11:F11"/>
    <mergeCell ref="I11:L11"/>
    <mergeCell ref="D12:E12"/>
    <mergeCell ref="F12:G12"/>
    <mergeCell ref="H12:H13"/>
    <mergeCell ref="I12:I13"/>
    <mergeCell ref="D13:G13"/>
    <mergeCell ref="J13:L13"/>
    <mergeCell ref="D8:F8"/>
    <mergeCell ref="I8:L8"/>
    <mergeCell ref="D9:E9"/>
    <mergeCell ref="F9:G9"/>
    <mergeCell ref="H9:H10"/>
    <mergeCell ref="I9:I10"/>
    <mergeCell ref="D10:G10"/>
    <mergeCell ref="J10:L10"/>
    <mergeCell ref="C15:C18"/>
    <mergeCell ref="E15:F15"/>
    <mergeCell ref="G15:H15"/>
    <mergeCell ref="I15:J15"/>
    <mergeCell ref="K15:L15"/>
    <mergeCell ref="E16:F16"/>
    <mergeCell ref="G16:H16"/>
    <mergeCell ref="E18:F18"/>
    <mergeCell ref="G18:H18"/>
    <mergeCell ref="I18:J18"/>
    <mergeCell ref="K18:L18"/>
    <mergeCell ref="I16:J16"/>
    <mergeCell ref="K16:L16"/>
    <mergeCell ref="E17:F17"/>
    <mergeCell ref="G17:H17"/>
    <mergeCell ref="I17:J17"/>
    <mergeCell ref="K17:L17"/>
    <mergeCell ref="D14:E14"/>
    <mergeCell ref="F14:G14"/>
    <mergeCell ref="I14:K14"/>
    <mergeCell ref="E23:G23"/>
    <mergeCell ref="H23:J23"/>
    <mergeCell ref="K23:L23"/>
    <mergeCell ref="E24:G24"/>
    <mergeCell ref="H24:J24"/>
    <mergeCell ref="K24:L24"/>
    <mergeCell ref="O19:O23"/>
    <mergeCell ref="E20:G20"/>
    <mergeCell ref="H20:J20"/>
    <mergeCell ref="K20:L20"/>
    <mergeCell ref="E21:G21"/>
    <mergeCell ref="H21:J21"/>
    <mergeCell ref="K21:L21"/>
    <mergeCell ref="E22:G22"/>
    <mergeCell ref="H22:J22"/>
    <mergeCell ref="K22:L22"/>
    <mergeCell ref="E19:G19"/>
    <mergeCell ref="H19:J19"/>
    <mergeCell ref="K19:L19"/>
    <mergeCell ref="E27:G27"/>
    <mergeCell ref="H27:J27"/>
    <mergeCell ref="K27:L27"/>
    <mergeCell ref="E28:G28"/>
    <mergeCell ref="H28:J28"/>
    <mergeCell ref="K28:L28"/>
    <mergeCell ref="E25:G25"/>
    <mergeCell ref="H25:J25"/>
    <mergeCell ref="K25:L25"/>
    <mergeCell ref="E26:G26"/>
    <mergeCell ref="H26:J26"/>
    <mergeCell ref="K26:L26"/>
    <mergeCell ref="H31:J31"/>
    <mergeCell ref="K31:L31"/>
    <mergeCell ref="E32:G32"/>
    <mergeCell ref="H32:J32"/>
    <mergeCell ref="K32:L32"/>
    <mergeCell ref="E29:G29"/>
    <mergeCell ref="H29:J29"/>
    <mergeCell ref="K29:L29"/>
    <mergeCell ref="E30:G30"/>
    <mergeCell ref="H30:J30"/>
    <mergeCell ref="K30:L30"/>
    <mergeCell ref="C43:D43"/>
    <mergeCell ref="E43:G43"/>
    <mergeCell ref="I43:K43"/>
    <mergeCell ref="J9:L9"/>
    <mergeCell ref="J12:L12"/>
    <mergeCell ref="E37:G37"/>
    <mergeCell ref="H37:J37"/>
    <mergeCell ref="K37:L37"/>
    <mergeCell ref="C38:L38"/>
    <mergeCell ref="C40:E40"/>
    <mergeCell ref="C41:G41"/>
    <mergeCell ref="E35:G35"/>
    <mergeCell ref="H35:J35"/>
    <mergeCell ref="K35:L35"/>
    <mergeCell ref="E36:G36"/>
    <mergeCell ref="H36:J36"/>
    <mergeCell ref="K36:L36"/>
    <mergeCell ref="E33:G33"/>
    <mergeCell ref="H33:J33"/>
    <mergeCell ref="K33:L33"/>
    <mergeCell ref="E34:G34"/>
    <mergeCell ref="H34:J34"/>
    <mergeCell ref="K34:L34"/>
    <mergeCell ref="E31:G31"/>
  </mergeCells>
  <phoneticPr fontId="2"/>
  <printOptions horizontalCentered="1" verticalCentered="1"/>
  <pageMargins left="0.39370078740157499" right="0.39370078740157499" top="0.39370078740157499" bottom="0.39370078740157499" header="0.196850393700787" footer="0.511811023622047"/>
  <pageSetup paperSize="9" scale="8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view="pageBreakPreview" zoomScaleNormal="100" zoomScaleSheetLayoutView="100" workbookViewId="0">
      <selection activeCell="C2" sqref="C2"/>
    </sheetView>
  </sheetViews>
  <sheetFormatPr defaultColWidth="7.77734375" defaultRowHeight="13.5" x14ac:dyDescent="0.15"/>
  <cols>
    <col min="1" max="1" width="6.44140625" style="9" customWidth="1"/>
    <col min="2" max="2" width="5.6640625" style="9" customWidth="1"/>
    <col min="3" max="6" width="7.77734375" style="9" customWidth="1"/>
    <col min="7" max="7" width="8.88671875" style="9" customWidth="1"/>
    <col min="8" max="16384" width="7.77734375" style="9"/>
  </cols>
  <sheetData>
    <row r="1" spans="1:10" ht="17.25" x14ac:dyDescent="0.15">
      <c r="A1" s="269" t="str">
        <f>"第４７回北信越中学校総合競技大会　サッカー競技"</f>
        <v>第４７回北信越中学校総合競技大会　サッカー競技</v>
      </c>
      <c r="B1" s="270"/>
      <c r="C1" s="270"/>
      <c r="D1" s="270"/>
      <c r="E1" s="270"/>
      <c r="F1" s="270"/>
      <c r="G1" s="270"/>
      <c r="H1" s="270"/>
      <c r="I1" s="271"/>
      <c r="J1" s="271"/>
    </row>
    <row r="2" spans="1:10" ht="17.25" x14ac:dyDescent="0.15">
      <c r="A2" s="10"/>
      <c r="B2" s="11"/>
      <c r="C2" s="11"/>
      <c r="D2" s="11"/>
      <c r="E2" s="11"/>
      <c r="F2" s="11"/>
      <c r="G2" s="11"/>
      <c r="H2" s="11"/>
      <c r="I2" s="12"/>
    </row>
    <row r="3" spans="1:10" ht="18.75" x14ac:dyDescent="0.2">
      <c r="A3" s="272" t="s">
        <v>62</v>
      </c>
      <c r="B3" s="272"/>
      <c r="C3" s="272"/>
      <c r="D3" s="272"/>
      <c r="E3" s="272"/>
      <c r="F3" s="272"/>
      <c r="G3" s="272"/>
      <c r="H3" s="272"/>
      <c r="I3" s="272"/>
      <c r="J3" s="272"/>
    </row>
    <row r="6" spans="1:10" ht="15" customHeight="1" x14ac:dyDescent="0.15">
      <c r="A6" s="273" t="s">
        <v>63</v>
      </c>
      <c r="B6" s="273"/>
      <c r="C6" s="273"/>
    </row>
    <row r="7" spans="1:10" ht="15" customHeight="1" x14ac:dyDescent="0.15">
      <c r="B7" s="13" t="s">
        <v>64</v>
      </c>
      <c r="C7" s="13" t="s">
        <v>65</v>
      </c>
      <c r="D7" s="266" t="s">
        <v>66</v>
      </c>
      <c r="E7" s="267"/>
      <c r="F7" s="268"/>
      <c r="G7" s="266" t="s">
        <v>67</v>
      </c>
      <c r="H7" s="267"/>
      <c r="I7" s="267"/>
      <c r="J7" s="268"/>
    </row>
    <row r="8" spans="1:10" ht="18" customHeight="1" x14ac:dyDescent="0.15">
      <c r="B8" s="13"/>
      <c r="C8" s="13"/>
      <c r="D8" s="274"/>
      <c r="E8" s="275"/>
      <c r="F8" s="276"/>
      <c r="G8" s="277"/>
      <c r="H8" s="278"/>
      <c r="I8" s="278"/>
      <c r="J8" s="279"/>
    </row>
    <row r="9" spans="1:10" ht="18" customHeight="1" x14ac:dyDescent="0.15">
      <c r="B9" s="13"/>
      <c r="C9" s="13"/>
      <c r="D9" s="274"/>
      <c r="E9" s="275"/>
      <c r="F9" s="276"/>
      <c r="G9" s="274"/>
      <c r="H9" s="275"/>
      <c r="I9" s="275"/>
      <c r="J9" s="276"/>
    </row>
    <row r="10" spans="1:10" ht="18" customHeight="1" x14ac:dyDescent="0.15">
      <c r="B10" s="13"/>
      <c r="C10" s="13"/>
      <c r="D10" s="274"/>
      <c r="E10" s="275"/>
      <c r="F10" s="276"/>
      <c r="G10" s="277"/>
      <c r="H10" s="278"/>
      <c r="I10" s="278"/>
      <c r="J10" s="279"/>
    </row>
    <row r="11" spans="1:10" ht="18" customHeight="1" x14ac:dyDescent="0.15">
      <c r="B11" s="13"/>
      <c r="C11" s="13"/>
      <c r="D11" s="274"/>
      <c r="E11" s="275"/>
      <c r="F11" s="276"/>
      <c r="G11" s="274"/>
      <c r="H11" s="275"/>
      <c r="I11" s="275"/>
      <c r="J11" s="276"/>
    </row>
    <row r="12" spans="1:10" ht="18" customHeight="1" x14ac:dyDescent="0.15">
      <c r="B12" s="13"/>
      <c r="C12" s="13"/>
      <c r="D12" s="274"/>
      <c r="E12" s="275"/>
      <c r="F12" s="276"/>
      <c r="G12" s="274"/>
      <c r="H12" s="275"/>
      <c r="I12" s="275"/>
      <c r="J12" s="276"/>
    </row>
    <row r="13" spans="1:10" ht="15" customHeight="1" x14ac:dyDescent="0.15"/>
    <row r="14" spans="1:10" ht="15" customHeight="1" x14ac:dyDescent="0.15"/>
    <row r="15" spans="1:10" ht="15" customHeight="1" x14ac:dyDescent="0.15">
      <c r="A15" s="273" t="s">
        <v>68</v>
      </c>
      <c r="B15" s="273"/>
      <c r="C15" s="273"/>
      <c r="D15" s="273"/>
    </row>
    <row r="16" spans="1:10" ht="15" customHeight="1" x14ac:dyDescent="0.15">
      <c r="B16" s="13" t="s">
        <v>64</v>
      </c>
      <c r="C16" s="13" t="s">
        <v>65</v>
      </c>
      <c r="D16" s="266" t="s">
        <v>66</v>
      </c>
      <c r="E16" s="267"/>
      <c r="F16" s="268"/>
      <c r="G16" s="281" t="s">
        <v>69</v>
      </c>
      <c r="H16" s="281"/>
      <c r="I16" s="282" t="s">
        <v>137</v>
      </c>
      <c r="J16" s="282"/>
    </row>
    <row r="17" spans="1:10" ht="18" customHeight="1" x14ac:dyDescent="0.15">
      <c r="B17" s="13"/>
      <c r="C17" s="13"/>
      <c r="D17" s="266"/>
      <c r="E17" s="267"/>
      <c r="F17" s="268"/>
      <c r="G17" s="280"/>
      <c r="H17" s="280"/>
      <c r="I17" s="280"/>
      <c r="J17" s="280"/>
    </row>
    <row r="18" spans="1:10" ht="18" customHeight="1" x14ac:dyDescent="0.15">
      <c r="B18" s="13"/>
      <c r="C18" s="13"/>
      <c r="D18" s="266"/>
      <c r="E18" s="267"/>
      <c r="F18" s="268"/>
      <c r="G18" s="280"/>
      <c r="H18" s="280"/>
      <c r="I18" s="280"/>
      <c r="J18" s="280"/>
    </row>
    <row r="19" spans="1:10" ht="18" customHeight="1" x14ac:dyDescent="0.15">
      <c r="B19" s="13"/>
      <c r="C19" s="13"/>
      <c r="D19" s="266"/>
      <c r="E19" s="267"/>
      <c r="F19" s="268"/>
      <c r="G19" s="280"/>
      <c r="H19" s="280"/>
      <c r="I19" s="280"/>
      <c r="J19" s="280"/>
    </row>
    <row r="20" spans="1:10" ht="18" customHeight="1" x14ac:dyDescent="0.15">
      <c r="B20" s="13"/>
      <c r="C20" s="13"/>
      <c r="D20" s="266"/>
      <c r="E20" s="267"/>
      <c r="F20" s="268"/>
      <c r="G20" s="280"/>
      <c r="H20" s="280"/>
      <c r="I20" s="280"/>
      <c r="J20" s="280"/>
    </row>
    <row r="21" spans="1:10" ht="17.25" customHeight="1" x14ac:dyDescent="0.15">
      <c r="B21" s="13"/>
      <c r="C21" s="13"/>
      <c r="D21" s="266"/>
      <c r="E21" s="267"/>
      <c r="F21" s="268"/>
      <c r="G21" s="280"/>
      <c r="H21" s="280"/>
      <c r="I21" s="280"/>
      <c r="J21" s="280"/>
    </row>
    <row r="22" spans="1:10" ht="15" customHeight="1" x14ac:dyDescent="0.15">
      <c r="D22" s="15"/>
      <c r="E22" s="15"/>
      <c r="F22" s="15"/>
    </row>
    <row r="23" spans="1:10" ht="15" customHeight="1" x14ac:dyDescent="0.15"/>
    <row r="24" spans="1:10" ht="15" customHeight="1" x14ac:dyDescent="0.15">
      <c r="A24" s="273" t="s">
        <v>70</v>
      </c>
      <c r="B24" s="273"/>
      <c r="C24" s="273"/>
    </row>
    <row r="25" spans="1:10" ht="15" customHeight="1" x14ac:dyDescent="0.15">
      <c r="B25" s="14" t="s">
        <v>71</v>
      </c>
      <c r="C25" s="13" t="s">
        <v>72</v>
      </c>
      <c r="D25" s="266" t="s">
        <v>66</v>
      </c>
      <c r="E25" s="267"/>
      <c r="F25" s="268"/>
      <c r="G25" s="266" t="s">
        <v>67</v>
      </c>
      <c r="H25" s="267"/>
      <c r="I25" s="267"/>
      <c r="J25" s="268"/>
    </row>
    <row r="26" spans="1:10" ht="18" customHeight="1" x14ac:dyDescent="0.15">
      <c r="B26" s="13"/>
      <c r="C26" s="13"/>
      <c r="D26" s="274"/>
      <c r="E26" s="275"/>
      <c r="F26" s="276"/>
      <c r="G26" s="277"/>
      <c r="H26" s="278"/>
      <c r="I26" s="278"/>
      <c r="J26" s="279"/>
    </row>
    <row r="27" spans="1:10" ht="18" customHeight="1" x14ac:dyDescent="0.15">
      <c r="B27" s="13"/>
      <c r="C27" s="13"/>
      <c r="D27" s="274"/>
      <c r="E27" s="275"/>
      <c r="F27" s="276"/>
      <c r="G27" s="274"/>
      <c r="H27" s="275"/>
      <c r="I27" s="275"/>
      <c r="J27" s="276"/>
    </row>
    <row r="28" spans="1:10" ht="15" customHeight="1" x14ac:dyDescent="0.15"/>
    <row r="29" spans="1:10" ht="15" customHeight="1" x14ac:dyDescent="0.15"/>
    <row r="30" spans="1:10" ht="15" customHeight="1" x14ac:dyDescent="0.15">
      <c r="A30" s="273" t="s">
        <v>73</v>
      </c>
      <c r="B30" s="273"/>
      <c r="C30" s="273"/>
    </row>
    <row r="31" spans="1:10" ht="15" customHeight="1" x14ac:dyDescent="0.15">
      <c r="B31" s="14" t="s">
        <v>71</v>
      </c>
      <c r="C31" s="13" t="s">
        <v>72</v>
      </c>
      <c r="D31" s="266" t="s">
        <v>66</v>
      </c>
      <c r="E31" s="267"/>
      <c r="F31" s="268"/>
      <c r="G31" s="266" t="s">
        <v>69</v>
      </c>
      <c r="H31" s="267"/>
      <c r="I31" s="267"/>
      <c r="J31" s="268"/>
    </row>
    <row r="32" spans="1:10" ht="18" customHeight="1" x14ac:dyDescent="0.15">
      <c r="B32" s="13"/>
      <c r="C32" s="13"/>
      <c r="D32" s="274"/>
      <c r="E32" s="275"/>
      <c r="F32" s="276"/>
      <c r="G32" s="277"/>
      <c r="H32" s="278"/>
      <c r="I32" s="278"/>
      <c r="J32" s="279"/>
    </row>
    <row r="33" spans="1:10" ht="18" customHeight="1" x14ac:dyDescent="0.15">
      <c r="B33" s="13"/>
      <c r="C33" s="13"/>
      <c r="D33" s="274"/>
      <c r="E33" s="275"/>
      <c r="F33" s="276"/>
      <c r="G33" s="274"/>
      <c r="H33" s="275"/>
      <c r="I33" s="275"/>
      <c r="J33" s="276"/>
    </row>
    <row r="34" spans="1:10" ht="15" customHeight="1" x14ac:dyDescent="0.15">
      <c r="E34" s="283" t="s">
        <v>74</v>
      </c>
      <c r="F34" s="283"/>
      <c r="G34" s="283"/>
      <c r="H34" s="283"/>
      <c r="I34" s="283"/>
      <c r="J34" s="283"/>
    </row>
    <row r="35" spans="1:10" ht="15" customHeight="1" x14ac:dyDescent="0.15"/>
    <row r="36" spans="1:10" ht="15" customHeight="1" x14ac:dyDescent="0.15"/>
    <row r="37" spans="1:10" ht="15" customHeight="1" x14ac:dyDescent="0.15">
      <c r="A37" s="284" t="s">
        <v>75</v>
      </c>
      <c r="B37" s="284"/>
      <c r="C37" s="284"/>
      <c r="D37" s="284"/>
      <c r="E37" s="284"/>
      <c r="F37" s="284"/>
      <c r="G37" s="284"/>
      <c r="H37" s="284"/>
      <c r="I37" s="284"/>
    </row>
    <row r="38" spans="1:10" ht="15" customHeight="1" x14ac:dyDescent="0.15"/>
    <row r="39" spans="1:10" ht="15" customHeight="1" x14ac:dyDescent="0.2">
      <c r="A39" s="285" t="str">
        <f>IF(入力用!D2="","",入力用!D2)&amp;"  県"</f>
        <v xml:space="preserve">  県</v>
      </c>
      <c r="B39" s="286"/>
      <c r="C39" s="9" t="s">
        <v>131</v>
      </c>
      <c r="D39" s="289" t="str">
        <f>IF(入力用!D6="","",入力用!D6)</f>
        <v/>
      </c>
      <c r="E39" s="289"/>
      <c r="F39" s="289"/>
      <c r="G39" s="16" t="s">
        <v>76</v>
      </c>
      <c r="H39" s="287" t="str">
        <f>IF(入力用!D18="","",入力用!D18)&amp;"　　印"</f>
        <v>　　印</v>
      </c>
      <c r="I39" s="288"/>
      <c r="J39" s="288"/>
    </row>
    <row r="40" spans="1:10" ht="15" customHeight="1" x14ac:dyDescent="0.15"/>
    <row r="41" spans="1:10" ht="15" customHeight="1" x14ac:dyDescent="0.15"/>
    <row r="42" spans="1:10" ht="15" customHeight="1" x14ac:dyDescent="0.2">
      <c r="G42" s="99" t="s">
        <v>130</v>
      </c>
      <c r="H42" s="287" t="str">
        <f>IF(入力用!D11="","",入力用!D11)&amp;"　　印"</f>
        <v>　　印</v>
      </c>
      <c r="I42" s="288"/>
      <c r="J42" s="288"/>
    </row>
    <row r="45" spans="1:10" x14ac:dyDescent="0.15">
      <c r="F45" s="273" t="s">
        <v>92</v>
      </c>
      <c r="G45" s="273"/>
      <c r="H45" s="273"/>
      <c r="I45" s="273"/>
    </row>
  </sheetData>
  <mergeCells count="55">
    <mergeCell ref="G20:H20"/>
    <mergeCell ref="D12:F12"/>
    <mergeCell ref="F45:I45"/>
    <mergeCell ref="E34:J34"/>
    <mergeCell ref="A37:I37"/>
    <mergeCell ref="A39:B39"/>
    <mergeCell ref="H39:J39"/>
    <mergeCell ref="H42:J42"/>
    <mergeCell ref="D39:F39"/>
    <mergeCell ref="A30:C30"/>
    <mergeCell ref="D31:F31"/>
    <mergeCell ref="G31:J31"/>
    <mergeCell ref="D32:F32"/>
    <mergeCell ref="G32:J32"/>
    <mergeCell ref="I18:J18"/>
    <mergeCell ref="D19:F19"/>
    <mergeCell ref="A24:C24"/>
    <mergeCell ref="G8:J8"/>
    <mergeCell ref="D9:F9"/>
    <mergeCell ref="A15:D15"/>
    <mergeCell ref="G16:H16"/>
    <mergeCell ref="I16:J16"/>
    <mergeCell ref="I20:J20"/>
    <mergeCell ref="G17:H17"/>
    <mergeCell ref="D18:F18"/>
    <mergeCell ref="G18:H18"/>
    <mergeCell ref="G19:H19"/>
    <mergeCell ref="I19:J19"/>
    <mergeCell ref="I21:J21"/>
    <mergeCell ref="D20:F20"/>
    <mergeCell ref="G12:J12"/>
    <mergeCell ref="I17:J17"/>
    <mergeCell ref="G25:J25"/>
    <mergeCell ref="D21:F21"/>
    <mergeCell ref="D33:F33"/>
    <mergeCell ref="G33:J33"/>
    <mergeCell ref="G21:H21"/>
    <mergeCell ref="D27:F27"/>
    <mergeCell ref="G27:J27"/>
    <mergeCell ref="D25:F25"/>
    <mergeCell ref="D26:F26"/>
    <mergeCell ref="G26:J26"/>
    <mergeCell ref="D17:F17"/>
    <mergeCell ref="D16:F16"/>
    <mergeCell ref="A1:J1"/>
    <mergeCell ref="A3:J3"/>
    <mergeCell ref="A6:C6"/>
    <mergeCell ref="D11:F11"/>
    <mergeCell ref="G9:J9"/>
    <mergeCell ref="D8:F8"/>
    <mergeCell ref="D7:F7"/>
    <mergeCell ref="G7:J7"/>
    <mergeCell ref="D10:F10"/>
    <mergeCell ref="G10:J10"/>
    <mergeCell ref="G11:J11"/>
  </mergeCells>
  <phoneticPr fontId="2"/>
  <pageMargins left="0.62" right="0.53" top="0.82" bottom="0.98399999999999999" header="0.51200000000000001" footer="0.51200000000000001"/>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Y36"/>
  <sheetViews>
    <sheetView view="pageBreakPreview" zoomScaleNormal="100" zoomScaleSheetLayoutView="100" workbookViewId="0">
      <selection activeCell="P11" sqref="P11:W11"/>
    </sheetView>
  </sheetViews>
  <sheetFormatPr defaultColWidth="1.77734375" defaultRowHeight="13.5" customHeight="1" x14ac:dyDescent="0.2"/>
  <cols>
    <col min="1" max="1" width="1.44140625" style="19" customWidth="1"/>
    <col min="2" max="5" width="2.21875" style="19" customWidth="1"/>
    <col min="6" max="22" width="1.21875" style="19" customWidth="1"/>
    <col min="23" max="25" width="2" style="19" customWidth="1"/>
    <col min="26" max="26" width="2.21875" style="19" customWidth="1"/>
    <col min="27" max="16384" width="1.77734375" style="19"/>
  </cols>
  <sheetData>
    <row r="3" spans="2:25" ht="13.5" customHeight="1" thickBot="1" x14ac:dyDescent="0.25">
      <c r="B3" s="290">
        <f>入力用!D2</f>
        <v>0</v>
      </c>
      <c r="C3" s="290"/>
      <c r="D3" s="20" t="s">
        <v>81</v>
      </c>
      <c r="E3" s="20"/>
      <c r="F3" s="20"/>
      <c r="G3" s="291" t="s">
        <v>82</v>
      </c>
      <c r="H3" s="291"/>
      <c r="I3" s="291">
        <f>入力用!D4</f>
        <v>0</v>
      </c>
      <c r="J3" s="291"/>
      <c r="K3" s="19" t="s">
        <v>49</v>
      </c>
    </row>
    <row r="4" spans="2:25" ht="45" customHeight="1" thickBot="1" x14ac:dyDescent="0.25">
      <c r="B4" s="292">
        <f>入力用!D6</f>
        <v>0</v>
      </c>
      <c r="C4" s="293"/>
      <c r="D4" s="293"/>
      <c r="E4" s="293"/>
      <c r="F4" s="293"/>
      <c r="G4" s="293"/>
      <c r="H4" s="293"/>
      <c r="I4" s="293"/>
      <c r="J4" s="293"/>
      <c r="K4" s="293"/>
      <c r="L4" s="293"/>
      <c r="M4" s="293"/>
      <c r="N4" s="293"/>
      <c r="O4" s="293"/>
      <c r="P4" s="293"/>
      <c r="Q4" s="293"/>
      <c r="R4" s="293"/>
      <c r="S4" s="293"/>
      <c r="T4" s="293"/>
      <c r="U4" s="293"/>
      <c r="V4" s="293"/>
      <c r="W4" s="293"/>
      <c r="X4" s="293"/>
      <c r="Y4" s="294"/>
    </row>
    <row r="5" spans="2:25" ht="22.5" customHeight="1" x14ac:dyDescent="0.2">
      <c r="B5" s="295" t="s">
        <v>133</v>
      </c>
      <c r="C5" s="296"/>
      <c r="D5" s="296"/>
      <c r="E5" s="296"/>
      <c r="F5" s="296"/>
      <c r="G5" s="297"/>
      <c r="H5" s="298">
        <f>入力用!D10</f>
        <v>0</v>
      </c>
      <c r="I5" s="299"/>
      <c r="J5" s="299"/>
      <c r="K5" s="299"/>
      <c r="L5" s="299"/>
      <c r="M5" s="299"/>
      <c r="N5" s="299"/>
      <c r="O5" s="299"/>
      <c r="P5" s="299"/>
      <c r="Q5" s="299"/>
      <c r="R5" s="299"/>
      <c r="S5" s="299"/>
      <c r="T5" s="299"/>
      <c r="U5" s="299"/>
      <c r="V5" s="299"/>
      <c r="W5" s="299"/>
      <c r="X5" s="299"/>
      <c r="Y5" s="300"/>
    </row>
    <row r="6" spans="2:25" ht="22.5" customHeight="1" x14ac:dyDescent="0.2">
      <c r="B6" s="301" t="s">
        <v>83</v>
      </c>
      <c r="C6" s="302"/>
      <c r="D6" s="302"/>
      <c r="E6" s="302"/>
      <c r="F6" s="302"/>
      <c r="G6" s="302"/>
      <c r="H6" s="303">
        <f>入力用!D18</f>
        <v>0</v>
      </c>
      <c r="I6" s="304"/>
      <c r="J6" s="304"/>
      <c r="K6" s="304"/>
      <c r="L6" s="304"/>
      <c r="M6" s="304"/>
      <c r="N6" s="304"/>
      <c r="O6" s="304"/>
      <c r="P6" s="304"/>
      <c r="Q6" s="304"/>
      <c r="R6" s="304"/>
      <c r="S6" s="304"/>
      <c r="T6" s="304"/>
      <c r="U6" s="304"/>
      <c r="V6" s="304"/>
      <c r="W6" s="305">
        <f>入力用!F18</f>
        <v>0</v>
      </c>
      <c r="X6" s="305"/>
      <c r="Y6" s="306"/>
    </row>
    <row r="7" spans="2:25" ht="22.5" customHeight="1" x14ac:dyDescent="0.2">
      <c r="B7" s="301" t="s">
        <v>84</v>
      </c>
      <c r="C7" s="302"/>
      <c r="D7" s="302"/>
      <c r="E7" s="302"/>
      <c r="F7" s="302"/>
      <c r="G7" s="302"/>
      <c r="H7" s="303">
        <f>入力用!D21</f>
        <v>0</v>
      </c>
      <c r="I7" s="304"/>
      <c r="J7" s="304"/>
      <c r="K7" s="304"/>
      <c r="L7" s="304"/>
      <c r="M7" s="304"/>
      <c r="N7" s="304"/>
      <c r="O7" s="304"/>
      <c r="P7" s="304"/>
      <c r="Q7" s="304"/>
      <c r="R7" s="304"/>
      <c r="S7" s="304"/>
      <c r="T7" s="304"/>
      <c r="U7" s="304"/>
      <c r="V7" s="304"/>
      <c r="W7" s="305">
        <f>入力用!F21</f>
        <v>0</v>
      </c>
      <c r="X7" s="305"/>
      <c r="Y7" s="306"/>
    </row>
    <row r="8" spans="2:25" ht="22.5" customHeight="1" thickBot="1" x14ac:dyDescent="0.25">
      <c r="B8" s="319" t="s">
        <v>48</v>
      </c>
      <c r="C8" s="320"/>
      <c r="D8" s="320"/>
      <c r="E8" s="320"/>
      <c r="F8" s="320"/>
      <c r="G8" s="320"/>
      <c r="H8" s="321">
        <f>入力用!D22</f>
        <v>0</v>
      </c>
      <c r="I8" s="322"/>
      <c r="J8" s="322"/>
      <c r="K8" s="322"/>
      <c r="L8" s="322"/>
      <c r="M8" s="322"/>
      <c r="N8" s="322"/>
      <c r="O8" s="322"/>
      <c r="P8" s="322"/>
      <c r="Q8" s="322"/>
      <c r="R8" s="322"/>
      <c r="S8" s="322"/>
      <c r="T8" s="322"/>
      <c r="U8" s="322"/>
      <c r="V8" s="322"/>
      <c r="W8" s="323">
        <f>入力用!F22</f>
        <v>0</v>
      </c>
      <c r="X8" s="323"/>
      <c r="Y8" s="324"/>
    </row>
    <row r="9" spans="2:25" ht="22.5" customHeight="1" thickBot="1" x14ac:dyDescent="0.25">
      <c r="B9" s="21"/>
      <c r="C9" s="21"/>
      <c r="D9" s="21"/>
      <c r="E9" s="21"/>
      <c r="F9" s="21"/>
      <c r="G9" s="21"/>
      <c r="H9" s="22"/>
      <c r="I9" s="22"/>
      <c r="J9" s="22"/>
      <c r="K9" s="22"/>
      <c r="L9" s="22"/>
      <c r="M9" s="22"/>
      <c r="N9" s="22"/>
      <c r="O9" s="22"/>
      <c r="P9" s="22"/>
      <c r="Q9" s="22"/>
      <c r="R9" s="22"/>
      <c r="S9" s="22"/>
      <c r="T9" s="22"/>
      <c r="U9" s="22"/>
      <c r="V9" s="22"/>
      <c r="W9" s="22"/>
      <c r="X9" s="22"/>
      <c r="Y9" s="22"/>
    </row>
    <row r="10" spans="2:25" ht="22.5" customHeight="1" thickBot="1" x14ac:dyDescent="0.25">
      <c r="B10" s="325" t="s">
        <v>61</v>
      </c>
      <c r="C10" s="326"/>
      <c r="D10" s="326" t="s">
        <v>60</v>
      </c>
      <c r="E10" s="326"/>
      <c r="F10" s="326" t="s">
        <v>85</v>
      </c>
      <c r="G10" s="326"/>
      <c r="H10" s="326"/>
      <c r="I10" s="326"/>
      <c r="J10" s="326"/>
      <c r="K10" s="326"/>
      <c r="L10" s="326"/>
      <c r="M10" s="326"/>
      <c r="N10" s="326"/>
      <c r="O10" s="326"/>
      <c r="P10" s="326" t="s">
        <v>45</v>
      </c>
      <c r="Q10" s="326"/>
      <c r="R10" s="326"/>
      <c r="S10" s="326"/>
      <c r="T10" s="326"/>
      <c r="U10" s="326"/>
      <c r="V10" s="326"/>
      <c r="W10" s="326"/>
      <c r="X10" s="326" t="s">
        <v>86</v>
      </c>
      <c r="Y10" s="327"/>
    </row>
    <row r="11" spans="2:25" ht="22.5" customHeight="1" thickTop="1" x14ac:dyDescent="0.2">
      <c r="B11" s="307">
        <f>入力用!M4</f>
        <v>0</v>
      </c>
      <c r="C11" s="308"/>
      <c r="D11" s="309">
        <f>入力用!N4</f>
        <v>0</v>
      </c>
      <c r="E11" s="309"/>
      <c r="F11" s="309">
        <f>入力用!O4</f>
        <v>0</v>
      </c>
      <c r="G11" s="309"/>
      <c r="H11" s="309"/>
      <c r="I11" s="309"/>
      <c r="J11" s="309"/>
      <c r="K11" s="309"/>
      <c r="L11" s="309"/>
      <c r="M11" s="309"/>
      <c r="N11" s="309"/>
      <c r="O11" s="309"/>
      <c r="P11" s="310">
        <f>入力用!P4</f>
        <v>0</v>
      </c>
      <c r="Q11" s="310"/>
      <c r="R11" s="310"/>
      <c r="S11" s="310"/>
      <c r="T11" s="310"/>
      <c r="U11" s="310"/>
      <c r="V11" s="310"/>
      <c r="W11" s="310"/>
      <c r="X11" s="309">
        <f>入力用!Q4</f>
        <v>0</v>
      </c>
      <c r="Y11" s="311"/>
    </row>
    <row r="12" spans="2:25" ht="22.5" customHeight="1" x14ac:dyDescent="0.2">
      <c r="B12" s="312">
        <f>入力用!M5</f>
        <v>0</v>
      </c>
      <c r="C12" s="313"/>
      <c r="D12" s="303">
        <f>入力用!N5</f>
        <v>0</v>
      </c>
      <c r="E12" s="314"/>
      <c r="F12" s="303">
        <f>入力用!O5</f>
        <v>0</v>
      </c>
      <c r="G12" s="304"/>
      <c r="H12" s="304"/>
      <c r="I12" s="304"/>
      <c r="J12" s="304"/>
      <c r="K12" s="304"/>
      <c r="L12" s="304"/>
      <c r="M12" s="304"/>
      <c r="N12" s="304"/>
      <c r="O12" s="314"/>
      <c r="P12" s="315">
        <f>入力用!P5</f>
        <v>0</v>
      </c>
      <c r="Q12" s="316"/>
      <c r="R12" s="316"/>
      <c r="S12" s="316"/>
      <c r="T12" s="316"/>
      <c r="U12" s="316"/>
      <c r="V12" s="316"/>
      <c r="W12" s="317"/>
      <c r="X12" s="303">
        <f>入力用!Q5</f>
        <v>0</v>
      </c>
      <c r="Y12" s="318"/>
    </row>
    <row r="13" spans="2:25" ht="22.5" customHeight="1" x14ac:dyDescent="0.2">
      <c r="B13" s="312">
        <f>入力用!M6</f>
        <v>0</v>
      </c>
      <c r="C13" s="313"/>
      <c r="D13" s="303">
        <f>入力用!N6</f>
        <v>0</v>
      </c>
      <c r="E13" s="314"/>
      <c r="F13" s="303">
        <f>入力用!O6</f>
        <v>0</v>
      </c>
      <c r="G13" s="304"/>
      <c r="H13" s="304"/>
      <c r="I13" s="304"/>
      <c r="J13" s="304"/>
      <c r="K13" s="304"/>
      <c r="L13" s="304"/>
      <c r="M13" s="304"/>
      <c r="N13" s="304"/>
      <c r="O13" s="314"/>
      <c r="P13" s="315">
        <f>入力用!P6</f>
        <v>0</v>
      </c>
      <c r="Q13" s="316"/>
      <c r="R13" s="316"/>
      <c r="S13" s="316"/>
      <c r="T13" s="316"/>
      <c r="U13" s="316"/>
      <c r="V13" s="316"/>
      <c r="W13" s="317"/>
      <c r="X13" s="303">
        <f>入力用!Q6</f>
        <v>0</v>
      </c>
      <c r="Y13" s="318"/>
    </row>
    <row r="14" spans="2:25" ht="22.5" customHeight="1" x14ac:dyDescent="0.2">
      <c r="B14" s="312">
        <f>入力用!M7</f>
        <v>0</v>
      </c>
      <c r="C14" s="313"/>
      <c r="D14" s="303">
        <f>入力用!N7</f>
        <v>0</v>
      </c>
      <c r="E14" s="314"/>
      <c r="F14" s="303">
        <f>入力用!O7</f>
        <v>0</v>
      </c>
      <c r="G14" s="304"/>
      <c r="H14" s="304"/>
      <c r="I14" s="304"/>
      <c r="J14" s="304"/>
      <c r="K14" s="304"/>
      <c r="L14" s="304"/>
      <c r="M14" s="304"/>
      <c r="N14" s="304"/>
      <c r="O14" s="314"/>
      <c r="P14" s="315">
        <f>入力用!P7</f>
        <v>0</v>
      </c>
      <c r="Q14" s="316"/>
      <c r="R14" s="316"/>
      <c r="S14" s="316"/>
      <c r="T14" s="316"/>
      <c r="U14" s="316"/>
      <c r="V14" s="316"/>
      <c r="W14" s="317"/>
      <c r="X14" s="303">
        <f>入力用!Q7</f>
        <v>0</v>
      </c>
      <c r="Y14" s="318"/>
    </row>
    <row r="15" spans="2:25" ht="22.5" customHeight="1" x14ac:dyDescent="0.2">
      <c r="B15" s="312">
        <f>入力用!M8</f>
        <v>0</v>
      </c>
      <c r="C15" s="313"/>
      <c r="D15" s="303">
        <f>入力用!N8</f>
        <v>0</v>
      </c>
      <c r="E15" s="314"/>
      <c r="F15" s="303">
        <f>入力用!O8</f>
        <v>0</v>
      </c>
      <c r="G15" s="304"/>
      <c r="H15" s="304"/>
      <c r="I15" s="304"/>
      <c r="J15" s="304"/>
      <c r="K15" s="304"/>
      <c r="L15" s="304"/>
      <c r="M15" s="304"/>
      <c r="N15" s="304"/>
      <c r="O15" s="314"/>
      <c r="P15" s="315">
        <f>入力用!P8</f>
        <v>0</v>
      </c>
      <c r="Q15" s="316"/>
      <c r="R15" s="316"/>
      <c r="S15" s="316"/>
      <c r="T15" s="316"/>
      <c r="U15" s="316"/>
      <c r="V15" s="316"/>
      <c r="W15" s="317"/>
      <c r="X15" s="303">
        <f>入力用!Q8</f>
        <v>0</v>
      </c>
      <c r="Y15" s="318"/>
    </row>
    <row r="16" spans="2:25" ht="22.5" customHeight="1" x14ac:dyDescent="0.2">
      <c r="B16" s="312">
        <f>入力用!M9</f>
        <v>0</v>
      </c>
      <c r="C16" s="313"/>
      <c r="D16" s="303">
        <f>入力用!N9</f>
        <v>0</v>
      </c>
      <c r="E16" s="314"/>
      <c r="F16" s="303">
        <f>入力用!O9</f>
        <v>0</v>
      </c>
      <c r="G16" s="304"/>
      <c r="H16" s="304"/>
      <c r="I16" s="304"/>
      <c r="J16" s="304"/>
      <c r="K16" s="304"/>
      <c r="L16" s="304"/>
      <c r="M16" s="304"/>
      <c r="N16" s="304"/>
      <c r="O16" s="314"/>
      <c r="P16" s="315">
        <f>入力用!P9</f>
        <v>0</v>
      </c>
      <c r="Q16" s="316"/>
      <c r="R16" s="316"/>
      <c r="S16" s="316"/>
      <c r="T16" s="316"/>
      <c r="U16" s="316"/>
      <c r="V16" s="316"/>
      <c r="W16" s="317"/>
      <c r="X16" s="303">
        <f>入力用!Q9</f>
        <v>0</v>
      </c>
      <c r="Y16" s="318"/>
    </row>
    <row r="17" spans="2:25" ht="22.5" customHeight="1" x14ac:dyDescent="0.2">
      <c r="B17" s="312">
        <f>入力用!M10</f>
        <v>0</v>
      </c>
      <c r="C17" s="313"/>
      <c r="D17" s="303">
        <f>入力用!N10</f>
        <v>0</v>
      </c>
      <c r="E17" s="314"/>
      <c r="F17" s="303">
        <f>入力用!O10</f>
        <v>0</v>
      </c>
      <c r="G17" s="304"/>
      <c r="H17" s="304"/>
      <c r="I17" s="304"/>
      <c r="J17" s="304"/>
      <c r="K17" s="304"/>
      <c r="L17" s="304"/>
      <c r="M17" s="304"/>
      <c r="N17" s="304"/>
      <c r="O17" s="314"/>
      <c r="P17" s="315">
        <f>入力用!P10</f>
        <v>0</v>
      </c>
      <c r="Q17" s="316"/>
      <c r="R17" s="316"/>
      <c r="S17" s="316"/>
      <c r="T17" s="316"/>
      <c r="U17" s="316"/>
      <c r="V17" s="316"/>
      <c r="W17" s="317"/>
      <c r="X17" s="303">
        <f>入力用!Q10</f>
        <v>0</v>
      </c>
      <c r="Y17" s="318"/>
    </row>
    <row r="18" spans="2:25" ht="22.5" customHeight="1" x14ac:dyDescent="0.2">
      <c r="B18" s="312">
        <f>入力用!M11</f>
        <v>0</v>
      </c>
      <c r="C18" s="313"/>
      <c r="D18" s="303">
        <f>入力用!N11</f>
        <v>0</v>
      </c>
      <c r="E18" s="314"/>
      <c r="F18" s="303">
        <f>入力用!O11</f>
        <v>0</v>
      </c>
      <c r="G18" s="304"/>
      <c r="H18" s="304"/>
      <c r="I18" s="304"/>
      <c r="J18" s="304"/>
      <c r="K18" s="304"/>
      <c r="L18" s="304"/>
      <c r="M18" s="304"/>
      <c r="N18" s="304"/>
      <c r="O18" s="314"/>
      <c r="P18" s="315">
        <f>入力用!P11</f>
        <v>0</v>
      </c>
      <c r="Q18" s="316"/>
      <c r="R18" s="316"/>
      <c r="S18" s="316"/>
      <c r="T18" s="316"/>
      <c r="U18" s="316"/>
      <c r="V18" s="316"/>
      <c r="W18" s="317"/>
      <c r="X18" s="303">
        <f>入力用!Q11</f>
        <v>0</v>
      </c>
      <c r="Y18" s="318"/>
    </row>
    <row r="19" spans="2:25" ht="22.5" customHeight="1" x14ac:dyDescent="0.2">
      <c r="B19" s="312">
        <f>入力用!M12</f>
        <v>0</v>
      </c>
      <c r="C19" s="313"/>
      <c r="D19" s="303">
        <f>入力用!N12</f>
        <v>0</v>
      </c>
      <c r="E19" s="314"/>
      <c r="F19" s="303">
        <f>入力用!O12</f>
        <v>0</v>
      </c>
      <c r="G19" s="304"/>
      <c r="H19" s="304"/>
      <c r="I19" s="304"/>
      <c r="J19" s="304"/>
      <c r="K19" s="304"/>
      <c r="L19" s="304"/>
      <c r="M19" s="304"/>
      <c r="N19" s="304"/>
      <c r="O19" s="314"/>
      <c r="P19" s="315">
        <f>入力用!P12</f>
        <v>0</v>
      </c>
      <c r="Q19" s="316"/>
      <c r="R19" s="316"/>
      <c r="S19" s="316"/>
      <c r="T19" s="316"/>
      <c r="U19" s="316"/>
      <c r="V19" s="316"/>
      <c r="W19" s="317"/>
      <c r="X19" s="303">
        <f>入力用!Q12</f>
        <v>0</v>
      </c>
      <c r="Y19" s="318"/>
    </row>
    <row r="20" spans="2:25" ht="22.5" customHeight="1" x14ac:dyDescent="0.2">
      <c r="B20" s="312">
        <f>入力用!M13</f>
        <v>0</v>
      </c>
      <c r="C20" s="313"/>
      <c r="D20" s="303">
        <f>入力用!N13</f>
        <v>0</v>
      </c>
      <c r="E20" s="314"/>
      <c r="F20" s="303">
        <f>入力用!O13</f>
        <v>0</v>
      </c>
      <c r="G20" s="304"/>
      <c r="H20" s="304"/>
      <c r="I20" s="304"/>
      <c r="J20" s="304"/>
      <c r="K20" s="304"/>
      <c r="L20" s="304"/>
      <c r="M20" s="304"/>
      <c r="N20" s="304"/>
      <c r="O20" s="314"/>
      <c r="P20" s="315">
        <f>入力用!P13</f>
        <v>0</v>
      </c>
      <c r="Q20" s="316"/>
      <c r="R20" s="316"/>
      <c r="S20" s="316"/>
      <c r="T20" s="316"/>
      <c r="U20" s="316"/>
      <c r="V20" s="316"/>
      <c r="W20" s="317"/>
      <c r="X20" s="303">
        <f>入力用!Q13</f>
        <v>0</v>
      </c>
      <c r="Y20" s="318"/>
    </row>
    <row r="21" spans="2:25" ht="22.5" customHeight="1" x14ac:dyDescent="0.2">
      <c r="B21" s="312">
        <f>入力用!M14</f>
        <v>0</v>
      </c>
      <c r="C21" s="313"/>
      <c r="D21" s="303">
        <f>入力用!N14</f>
        <v>0</v>
      </c>
      <c r="E21" s="314"/>
      <c r="F21" s="303">
        <f>入力用!O14</f>
        <v>0</v>
      </c>
      <c r="G21" s="304"/>
      <c r="H21" s="304"/>
      <c r="I21" s="304"/>
      <c r="J21" s="304"/>
      <c r="K21" s="304"/>
      <c r="L21" s="304"/>
      <c r="M21" s="304"/>
      <c r="N21" s="304"/>
      <c r="O21" s="314"/>
      <c r="P21" s="315">
        <f>入力用!P14</f>
        <v>0</v>
      </c>
      <c r="Q21" s="316"/>
      <c r="R21" s="316"/>
      <c r="S21" s="316"/>
      <c r="T21" s="316"/>
      <c r="U21" s="316"/>
      <c r="V21" s="316"/>
      <c r="W21" s="317"/>
      <c r="X21" s="303">
        <f>入力用!Q14</f>
        <v>0</v>
      </c>
      <c r="Y21" s="318"/>
    </row>
    <row r="22" spans="2:25" ht="22.5" customHeight="1" x14ac:dyDescent="0.2">
      <c r="B22" s="312">
        <f>入力用!M15</f>
        <v>0</v>
      </c>
      <c r="C22" s="313"/>
      <c r="D22" s="303">
        <f>入力用!N15</f>
        <v>0</v>
      </c>
      <c r="E22" s="314"/>
      <c r="F22" s="303">
        <f>入力用!O15</f>
        <v>0</v>
      </c>
      <c r="G22" s="304"/>
      <c r="H22" s="304"/>
      <c r="I22" s="304"/>
      <c r="J22" s="304"/>
      <c r="K22" s="304"/>
      <c r="L22" s="304"/>
      <c r="M22" s="304"/>
      <c r="N22" s="304"/>
      <c r="O22" s="314"/>
      <c r="P22" s="315">
        <f>入力用!P15</f>
        <v>0</v>
      </c>
      <c r="Q22" s="316"/>
      <c r="R22" s="316"/>
      <c r="S22" s="316"/>
      <c r="T22" s="316"/>
      <c r="U22" s="316"/>
      <c r="V22" s="316"/>
      <c r="W22" s="317"/>
      <c r="X22" s="303">
        <f>入力用!Q15</f>
        <v>0</v>
      </c>
      <c r="Y22" s="318"/>
    </row>
    <row r="23" spans="2:25" ht="22.5" customHeight="1" x14ac:dyDescent="0.2">
      <c r="B23" s="312">
        <f>入力用!M16</f>
        <v>0</v>
      </c>
      <c r="C23" s="313"/>
      <c r="D23" s="303">
        <f>入力用!N16</f>
        <v>0</v>
      </c>
      <c r="E23" s="314"/>
      <c r="F23" s="303">
        <f>入力用!O16</f>
        <v>0</v>
      </c>
      <c r="G23" s="304"/>
      <c r="H23" s="304"/>
      <c r="I23" s="304"/>
      <c r="J23" s="304"/>
      <c r="K23" s="304"/>
      <c r="L23" s="304"/>
      <c r="M23" s="304"/>
      <c r="N23" s="304"/>
      <c r="O23" s="314"/>
      <c r="P23" s="315">
        <f>入力用!P16</f>
        <v>0</v>
      </c>
      <c r="Q23" s="316"/>
      <c r="R23" s="316"/>
      <c r="S23" s="316"/>
      <c r="T23" s="316"/>
      <c r="U23" s="316"/>
      <c r="V23" s="316"/>
      <c r="W23" s="317"/>
      <c r="X23" s="303">
        <f>入力用!Q16</f>
        <v>0</v>
      </c>
      <c r="Y23" s="318"/>
    </row>
    <row r="24" spans="2:25" ht="22.5" customHeight="1" x14ac:dyDescent="0.2">
      <c r="B24" s="312">
        <f>入力用!M17</f>
        <v>0</v>
      </c>
      <c r="C24" s="313"/>
      <c r="D24" s="303">
        <f>入力用!N17</f>
        <v>0</v>
      </c>
      <c r="E24" s="314"/>
      <c r="F24" s="303">
        <f>入力用!O17</f>
        <v>0</v>
      </c>
      <c r="G24" s="304"/>
      <c r="H24" s="304"/>
      <c r="I24" s="304"/>
      <c r="J24" s="304"/>
      <c r="K24" s="304"/>
      <c r="L24" s="304"/>
      <c r="M24" s="304"/>
      <c r="N24" s="304"/>
      <c r="O24" s="314"/>
      <c r="P24" s="315">
        <f>入力用!P17</f>
        <v>0</v>
      </c>
      <c r="Q24" s="316"/>
      <c r="R24" s="316"/>
      <c r="S24" s="316"/>
      <c r="T24" s="316"/>
      <c r="U24" s="316"/>
      <c r="V24" s="316"/>
      <c r="W24" s="317"/>
      <c r="X24" s="303">
        <f>入力用!Q17</f>
        <v>0</v>
      </c>
      <c r="Y24" s="318"/>
    </row>
    <row r="25" spans="2:25" ht="22.5" customHeight="1" x14ac:dyDescent="0.2">
      <c r="B25" s="312">
        <f>入力用!M18</f>
        <v>0</v>
      </c>
      <c r="C25" s="313"/>
      <c r="D25" s="303">
        <f>入力用!N18</f>
        <v>0</v>
      </c>
      <c r="E25" s="314"/>
      <c r="F25" s="303">
        <f>入力用!O18</f>
        <v>0</v>
      </c>
      <c r="G25" s="304"/>
      <c r="H25" s="304"/>
      <c r="I25" s="304"/>
      <c r="J25" s="304"/>
      <c r="K25" s="304"/>
      <c r="L25" s="304"/>
      <c r="M25" s="304"/>
      <c r="N25" s="304"/>
      <c r="O25" s="314"/>
      <c r="P25" s="315">
        <f>入力用!P18</f>
        <v>0</v>
      </c>
      <c r="Q25" s="316"/>
      <c r="R25" s="316"/>
      <c r="S25" s="316"/>
      <c r="T25" s="316"/>
      <c r="U25" s="316"/>
      <c r="V25" s="316"/>
      <c r="W25" s="317"/>
      <c r="X25" s="303">
        <f>入力用!Q18</f>
        <v>0</v>
      </c>
      <c r="Y25" s="318"/>
    </row>
    <row r="26" spans="2:25" ht="22.5" customHeight="1" x14ac:dyDescent="0.2">
      <c r="B26" s="312">
        <f>入力用!M19</f>
        <v>0</v>
      </c>
      <c r="C26" s="313"/>
      <c r="D26" s="303">
        <f>入力用!N19</f>
        <v>0</v>
      </c>
      <c r="E26" s="314"/>
      <c r="F26" s="303">
        <f>入力用!O19</f>
        <v>0</v>
      </c>
      <c r="G26" s="304"/>
      <c r="H26" s="304"/>
      <c r="I26" s="304"/>
      <c r="J26" s="304"/>
      <c r="K26" s="304"/>
      <c r="L26" s="304"/>
      <c r="M26" s="304"/>
      <c r="N26" s="304"/>
      <c r="O26" s="314"/>
      <c r="P26" s="315">
        <f>入力用!P19</f>
        <v>0</v>
      </c>
      <c r="Q26" s="316"/>
      <c r="R26" s="316"/>
      <c r="S26" s="316"/>
      <c r="T26" s="316"/>
      <c r="U26" s="316"/>
      <c r="V26" s="316"/>
      <c r="W26" s="317"/>
      <c r="X26" s="303">
        <f>入力用!Q19</f>
        <v>0</v>
      </c>
      <c r="Y26" s="318"/>
    </row>
    <row r="27" spans="2:25" ht="22.5" customHeight="1" x14ac:dyDescent="0.2">
      <c r="B27" s="312">
        <f>入力用!M20</f>
        <v>0</v>
      </c>
      <c r="C27" s="313"/>
      <c r="D27" s="303">
        <f>入力用!N20</f>
        <v>0</v>
      </c>
      <c r="E27" s="314"/>
      <c r="F27" s="303">
        <f>入力用!O20</f>
        <v>0</v>
      </c>
      <c r="G27" s="304"/>
      <c r="H27" s="304"/>
      <c r="I27" s="304"/>
      <c r="J27" s="304"/>
      <c r="K27" s="304"/>
      <c r="L27" s="304"/>
      <c r="M27" s="304"/>
      <c r="N27" s="304"/>
      <c r="O27" s="314"/>
      <c r="P27" s="315">
        <f>入力用!P20</f>
        <v>0</v>
      </c>
      <c r="Q27" s="316"/>
      <c r="R27" s="316"/>
      <c r="S27" s="316"/>
      <c r="T27" s="316"/>
      <c r="U27" s="316"/>
      <c r="V27" s="316"/>
      <c r="W27" s="317"/>
      <c r="X27" s="303">
        <f>入力用!Q20</f>
        <v>0</v>
      </c>
      <c r="Y27" s="318"/>
    </row>
    <row r="28" spans="2:25" ht="22.5" customHeight="1" thickBot="1" x14ac:dyDescent="0.25">
      <c r="B28" s="328">
        <f>入力用!M21</f>
        <v>0</v>
      </c>
      <c r="C28" s="329"/>
      <c r="D28" s="321">
        <f>入力用!N21</f>
        <v>0</v>
      </c>
      <c r="E28" s="330"/>
      <c r="F28" s="321">
        <f>入力用!O21</f>
        <v>0</v>
      </c>
      <c r="G28" s="322"/>
      <c r="H28" s="322"/>
      <c r="I28" s="322"/>
      <c r="J28" s="322"/>
      <c r="K28" s="322"/>
      <c r="L28" s="322"/>
      <c r="M28" s="322"/>
      <c r="N28" s="322"/>
      <c r="O28" s="330"/>
      <c r="P28" s="331">
        <f>入力用!P21</f>
        <v>0</v>
      </c>
      <c r="Q28" s="332"/>
      <c r="R28" s="332"/>
      <c r="S28" s="332"/>
      <c r="T28" s="332"/>
      <c r="U28" s="332"/>
      <c r="V28" s="332"/>
      <c r="W28" s="333"/>
      <c r="X28" s="321">
        <f>入力用!Q21</f>
        <v>0</v>
      </c>
      <c r="Y28" s="334"/>
    </row>
    <row r="31" spans="2:25" ht="22.5" customHeight="1" thickBot="1" x14ac:dyDescent="0.25">
      <c r="B31" s="19" t="s">
        <v>87</v>
      </c>
    </row>
    <row r="32" spans="2:25" ht="22.5" customHeight="1" thickBot="1" x14ac:dyDescent="0.25">
      <c r="B32" s="325"/>
      <c r="C32" s="326"/>
      <c r="D32" s="326"/>
      <c r="E32" s="326"/>
      <c r="F32" s="326"/>
      <c r="G32" s="338"/>
      <c r="H32" s="339" t="s">
        <v>3</v>
      </c>
      <c r="I32" s="326"/>
      <c r="J32" s="326"/>
      <c r="K32" s="326"/>
      <c r="L32" s="326"/>
      <c r="M32" s="326"/>
      <c r="N32" s="326"/>
      <c r="O32" s="326" t="s">
        <v>94</v>
      </c>
      <c r="P32" s="326"/>
      <c r="Q32" s="326"/>
      <c r="R32" s="326"/>
      <c r="S32" s="326"/>
      <c r="T32" s="326"/>
      <c r="U32" s="326"/>
      <c r="V32" s="340" t="s">
        <v>95</v>
      </c>
      <c r="W32" s="340"/>
      <c r="X32" s="340"/>
      <c r="Y32" s="341"/>
    </row>
    <row r="33" spans="2:25" ht="22.5" customHeight="1" thickTop="1" x14ac:dyDescent="0.2">
      <c r="B33" s="342" t="s">
        <v>88</v>
      </c>
      <c r="C33" s="343"/>
      <c r="D33" s="343"/>
      <c r="E33" s="343" t="s">
        <v>89</v>
      </c>
      <c r="F33" s="343"/>
      <c r="G33" s="346"/>
      <c r="H33" s="347">
        <f>入力用!D25</f>
        <v>0</v>
      </c>
      <c r="I33" s="309"/>
      <c r="J33" s="309"/>
      <c r="K33" s="309"/>
      <c r="L33" s="309"/>
      <c r="M33" s="309"/>
      <c r="N33" s="309"/>
      <c r="O33" s="309">
        <f>入力用!D26</f>
        <v>0</v>
      </c>
      <c r="P33" s="309"/>
      <c r="Q33" s="309"/>
      <c r="R33" s="309"/>
      <c r="S33" s="309"/>
      <c r="T33" s="309"/>
      <c r="U33" s="309"/>
      <c r="V33" s="354">
        <f>入力用!D27</f>
        <v>0</v>
      </c>
      <c r="W33" s="354"/>
      <c r="X33" s="354"/>
      <c r="Y33" s="355"/>
    </row>
    <row r="34" spans="2:25" ht="22.5" customHeight="1" thickBot="1" x14ac:dyDescent="0.25">
      <c r="B34" s="344"/>
      <c r="C34" s="345"/>
      <c r="D34" s="345"/>
      <c r="E34" s="345" t="s">
        <v>90</v>
      </c>
      <c r="F34" s="345"/>
      <c r="G34" s="356"/>
      <c r="H34" s="350">
        <f>入力用!F25</f>
        <v>0</v>
      </c>
      <c r="I34" s="351"/>
      <c r="J34" s="351"/>
      <c r="K34" s="351"/>
      <c r="L34" s="351"/>
      <c r="M34" s="351"/>
      <c r="N34" s="351"/>
      <c r="O34" s="351">
        <f>入力用!F26</f>
        <v>0</v>
      </c>
      <c r="P34" s="351"/>
      <c r="Q34" s="351"/>
      <c r="R34" s="351"/>
      <c r="S34" s="351"/>
      <c r="T34" s="351"/>
      <c r="U34" s="351"/>
      <c r="V34" s="352">
        <f>入力用!F27</f>
        <v>0</v>
      </c>
      <c r="W34" s="352"/>
      <c r="X34" s="352"/>
      <c r="Y34" s="353"/>
    </row>
    <row r="35" spans="2:25" ht="22.5" customHeight="1" thickTop="1" x14ac:dyDescent="0.2">
      <c r="B35" s="342" t="s">
        <v>91</v>
      </c>
      <c r="C35" s="343"/>
      <c r="D35" s="343"/>
      <c r="E35" s="343" t="s">
        <v>89</v>
      </c>
      <c r="F35" s="343"/>
      <c r="G35" s="346"/>
      <c r="H35" s="347">
        <f>入力用!H25</f>
        <v>0</v>
      </c>
      <c r="I35" s="309"/>
      <c r="J35" s="309"/>
      <c r="K35" s="309"/>
      <c r="L35" s="309"/>
      <c r="M35" s="309"/>
      <c r="N35" s="309"/>
      <c r="O35" s="309">
        <f>入力用!H26</f>
        <v>0</v>
      </c>
      <c r="P35" s="309"/>
      <c r="Q35" s="309"/>
      <c r="R35" s="309"/>
      <c r="S35" s="309"/>
      <c r="T35" s="309"/>
      <c r="U35" s="309"/>
      <c r="V35" s="354">
        <f>入力用!H27</f>
        <v>0</v>
      </c>
      <c r="W35" s="354"/>
      <c r="X35" s="354"/>
      <c r="Y35" s="355"/>
    </row>
    <row r="36" spans="2:25" ht="22.5" customHeight="1" thickBot="1" x14ac:dyDescent="0.25">
      <c r="B36" s="319"/>
      <c r="C36" s="320"/>
      <c r="D36" s="320"/>
      <c r="E36" s="320" t="s">
        <v>90</v>
      </c>
      <c r="F36" s="320"/>
      <c r="G36" s="335"/>
      <c r="H36" s="336">
        <f>入力用!J25</f>
        <v>0</v>
      </c>
      <c r="I36" s="337"/>
      <c r="J36" s="337"/>
      <c r="K36" s="337"/>
      <c r="L36" s="337"/>
      <c r="M36" s="337"/>
      <c r="N36" s="337"/>
      <c r="O36" s="337">
        <f>入力用!J26</f>
        <v>0</v>
      </c>
      <c r="P36" s="337"/>
      <c r="Q36" s="337"/>
      <c r="R36" s="337"/>
      <c r="S36" s="337"/>
      <c r="T36" s="337"/>
      <c r="U36" s="337"/>
      <c r="V36" s="348">
        <f>入力用!J27</f>
        <v>0</v>
      </c>
      <c r="W36" s="348"/>
      <c r="X36" s="348"/>
      <c r="Y36" s="349"/>
    </row>
  </sheetData>
  <mergeCells count="132">
    <mergeCell ref="E36:G36"/>
    <mergeCell ref="H36:N36"/>
    <mergeCell ref="B32:G32"/>
    <mergeCell ref="H32:N32"/>
    <mergeCell ref="O32:U32"/>
    <mergeCell ref="V32:Y32"/>
    <mergeCell ref="B33:D34"/>
    <mergeCell ref="E33:G33"/>
    <mergeCell ref="H33:N33"/>
    <mergeCell ref="O33:U33"/>
    <mergeCell ref="O36:U36"/>
    <mergeCell ref="V36:Y36"/>
    <mergeCell ref="H34:N34"/>
    <mergeCell ref="O34:U34"/>
    <mergeCell ref="V34:Y34"/>
    <mergeCell ref="B35:D36"/>
    <mergeCell ref="E35:G35"/>
    <mergeCell ref="H35:N35"/>
    <mergeCell ref="O35:U35"/>
    <mergeCell ref="V35:Y35"/>
    <mergeCell ref="V33:Y33"/>
    <mergeCell ref="E34:G34"/>
    <mergeCell ref="B27:C27"/>
    <mergeCell ref="D27:E27"/>
    <mergeCell ref="F27:O27"/>
    <mergeCell ref="P27:W27"/>
    <mergeCell ref="X27:Y27"/>
    <mergeCell ref="B28:C28"/>
    <mergeCell ref="D28:E28"/>
    <mergeCell ref="F28:O28"/>
    <mergeCell ref="P28:W28"/>
    <mergeCell ref="X28:Y28"/>
    <mergeCell ref="B25:C25"/>
    <mergeCell ref="D25:E25"/>
    <mergeCell ref="F25:O25"/>
    <mergeCell ref="P25:W25"/>
    <mergeCell ref="X25:Y25"/>
    <mergeCell ref="B26:C26"/>
    <mergeCell ref="D26:E26"/>
    <mergeCell ref="F26:O26"/>
    <mergeCell ref="P26:W26"/>
    <mergeCell ref="X26:Y26"/>
    <mergeCell ref="B23:C23"/>
    <mergeCell ref="D23:E23"/>
    <mergeCell ref="F23:O23"/>
    <mergeCell ref="P23:W23"/>
    <mergeCell ref="X23:Y23"/>
    <mergeCell ref="B24:C24"/>
    <mergeCell ref="D24:E24"/>
    <mergeCell ref="F24:O24"/>
    <mergeCell ref="P24:W24"/>
    <mergeCell ref="X24:Y24"/>
    <mergeCell ref="B21:C21"/>
    <mergeCell ref="D21:E21"/>
    <mergeCell ref="F21:O21"/>
    <mergeCell ref="P21:W21"/>
    <mergeCell ref="X21:Y21"/>
    <mergeCell ref="B22:C22"/>
    <mergeCell ref="D22:E22"/>
    <mergeCell ref="F22:O22"/>
    <mergeCell ref="P22:W22"/>
    <mergeCell ref="X22:Y22"/>
    <mergeCell ref="B19:C19"/>
    <mergeCell ref="D19:E19"/>
    <mergeCell ref="F19:O19"/>
    <mergeCell ref="P19:W19"/>
    <mergeCell ref="X19:Y19"/>
    <mergeCell ref="B20:C20"/>
    <mergeCell ref="D20:E20"/>
    <mergeCell ref="F20:O20"/>
    <mergeCell ref="P20:W20"/>
    <mergeCell ref="X20:Y20"/>
    <mergeCell ref="B17:C17"/>
    <mergeCell ref="D17:E17"/>
    <mergeCell ref="F17:O17"/>
    <mergeCell ref="P17:W17"/>
    <mergeCell ref="X17:Y17"/>
    <mergeCell ref="B18:C18"/>
    <mergeCell ref="D18:E18"/>
    <mergeCell ref="F18:O18"/>
    <mergeCell ref="P18:W18"/>
    <mergeCell ref="X18:Y18"/>
    <mergeCell ref="B15:C15"/>
    <mergeCell ref="D15:E15"/>
    <mergeCell ref="F15:O15"/>
    <mergeCell ref="P15:W15"/>
    <mergeCell ref="X15:Y15"/>
    <mergeCell ref="B16:C16"/>
    <mergeCell ref="D16:E16"/>
    <mergeCell ref="F16:O16"/>
    <mergeCell ref="P16:W16"/>
    <mergeCell ref="X16:Y16"/>
    <mergeCell ref="B13:C13"/>
    <mergeCell ref="D13:E13"/>
    <mergeCell ref="F13:O13"/>
    <mergeCell ref="P13:W13"/>
    <mergeCell ref="X13:Y13"/>
    <mergeCell ref="B14:C14"/>
    <mergeCell ref="D14:E14"/>
    <mergeCell ref="F14:O14"/>
    <mergeCell ref="P14:W14"/>
    <mergeCell ref="X14:Y14"/>
    <mergeCell ref="B11:C11"/>
    <mergeCell ref="D11:E11"/>
    <mergeCell ref="F11:O11"/>
    <mergeCell ref="P11:W11"/>
    <mergeCell ref="X11:Y11"/>
    <mergeCell ref="B12:C12"/>
    <mergeCell ref="D12:E12"/>
    <mergeCell ref="F12:O12"/>
    <mergeCell ref="B7:G7"/>
    <mergeCell ref="H7:V7"/>
    <mergeCell ref="W7:Y7"/>
    <mergeCell ref="P12:W12"/>
    <mergeCell ref="X12:Y12"/>
    <mergeCell ref="B8:G8"/>
    <mergeCell ref="H8:V8"/>
    <mergeCell ref="W8:Y8"/>
    <mergeCell ref="B10:C10"/>
    <mergeCell ref="D10:E10"/>
    <mergeCell ref="F10:O10"/>
    <mergeCell ref="P10:W10"/>
    <mergeCell ref="X10:Y10"/>
    <mergeCell ref="B3:C3"/>
    <mergeCell ref="G3:H3"/>
    <mergeCell ref="I3:J3"/>
    <mergeCell ref="B4:Y4"/>
    <mergeCell ref="B5:G5"/>
    <mergeCell ref="H5:Y5"/>
    <mergeCell ref="B6:G6"/>
    <mergeCell ref="H6:V6"/>
    <mergeCell ref="W6:Y6"/>
  </mergeCells>
  <phoneticPr fontId="2"/>
  <printOptions horizontalCentered="1"/>
  <pageMargins left="0.39370078740157499" right="0.31496062992126" top="0.78" bottom="0.8" header="0.511811023622047" footer="0.41"/>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topLeftCell="C1" workbookViewId="0">
      <selection activeCell="C3" sqref="C3"/>
    </sheetView>
  </sheetViews>
  <sheetFormatPr defaultRowHeight="15" x14ac:dyDescent="0.2"/>
  <cols>
    <col min="2" max="2" width="28" customWidth="1"/>
    <col min="3" max="3" width="24.21875" customWidth="1"/>
  </cols>
  <sheetData>
    <row r="1" spans="1:6" x14ac:dyDescent="0.2">
      <c r="B1" s="2" t="s">
        <v>14</v>
      </c>
      <c r="C1" s="2" t="s">
        <v>15</v>
      </c>
      <c r="F1" s="2" t="s">
        <v>17</v>
      </c>
    </row>
    <row r="2" spans="1:6" x14ac:dyDescent="0.2">
      <c r="A2">
        <v>1</v>
      </c>
      <c r="B2" s="2" t="str">
        <f ca="1">"第"&amp;DBCS(FIXED((YEAR(NOW())-1900)-50-12,0,TRUE))&amp;"回 石川県中学校サッカー大会"</f>
        <v>第６４回 石川県中学校サッカー大会</v>
      </c>
      <c r="C2" s="2" t="s">
        <v>16</v>
      </c>
      <c r="F2" s="2"/>
    </row>
    <row r="3" spans="1:6" x14ac:dyDescent="0.2">
      <c r="A3">
        <v>2</v>
      </c>
      <c r="B3" s="2" t="e">
        <f>IF(入力用!#REF!="能登",入力用!#REF!,"加賀")&amp;"地区中学校体育大会 兼 県体予選会　サッカー競技"</f>
        <v>#REF!</v>
      </c>
      <c r="C3" s="2" t="e">
        <f>IF(入力用!#REF!="能登地区中学校体育連盟会長
",入力用!#REF!,"加賀地区中学校体育連盟会長　大野　一朗")</f>
        <v>#REF!</v>
      </c>
      <c r="F3" s="2"/>
    </row>
    <row r="4" spans="1:6" x14ac:dyDescent="0.2">
      <c r="A4">
        <v>3</v>
      </c>
      <c r="B4" s="2"/>
      <c r="C4" s="2"/>
      <c r="F4" s="2"/>
    </row>
    <row r="5" spans="1:6" x14ac:dyDescent="0.2">
      <c r="A5">
        <v>4</v>
      </c>
      <c r="B5" s="2"/>
      <c r="C5" s="2"/>
      <c r="F5" s="2"/>
    </row>
    <row r="6" spans="1:6" x14ac:dyDescent="0.2">
      <c r="A6">
        <v>5</v>
      </c>
      <c r="B6" s="2"/>
      <c r="C6" s="2"/>
      <c r="F6" s="2"/>
    </row>
    <row r="7" spans="1:6" x14ac:dyDescent="0.2">
      <c r="A7">
        <v>6</v>
      </c>
      <c r="B7" s="2"/>
      <c r="C7" s="2"/>
      <c r="F7" s="2"/>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お願い</vt:lpstr>
      <vt:lpstr>記入例</vt:lpstr>
      <vt:lpstr>入力用</vt:lpstr>
      <vt:lpstr>北信越申込書（学校用）</vt:lpstr>
      <vt:lpstr>北信越申込書（クラブ用）</vt:lpstr>
      <vt:lpstr>選手・スタッフ変更届</vt:lpstr>
      <vt:lpstr>プロ用</vt:lpstr>
      <vt:lpstr>大会名など</vt:lpstr>
      <vt:lpstr>記入例!Print_Area</vt:lpstr>
      <vt:lpstr>選手・スタッフ変更届!Print_Area</vt:lpstr>
      <vt:lpstr>入力用!Print_Area</vt:lpstr>
      <vt:lpstr>'北信越申込書（クラブ用）'!Print_Area</vt:lpstr>
      <vt:lpstr>'北信越申込書（学校用）'!Print_Area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茂木拓也</dc:creator>
  <cp:keywords/>
  <dc:description/>
  <cp:lastModifiedBy>user</cp:lastModifiedBy>
  <cp:lastPrinted>2026-05-07T00:48:29Z</cp:lastPrinted>
  <dcterms:created xsi:type="dcterms:W3CDTF">2025-09-08T08:31:15Z</dcterms:created>
  <dcterms:modified xsi:type="dcterms:W3CDTF">2026-06-05T06:59:13Z</dcterms:modified>
  <cp:category/>
</cp:coreProperties>
</file>